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91476C92-707A-4AB3-AEE4-81A34D807A80}" xr6:coauthVersionLast="36" xr6:coauthVersionMax="36" xr10:uidLastSave="{00000000-0000-0000-0000-000000000000}"/>
  <bookViews>
    <workbookView xWindow="0" yWindow="0" windowWidth="17550" windowHeight="12645" xr2:uid="{00000000-000D-0000-FFFF-FFFF00000000}"/>
  </bookViews>
  <sheets>
    <sheet name="Sheet1" sheetId="1" r:id="rId1"/>
  </sheets>
  <definedNames>
    <definedName name="solver_adj" localSheetId="0" hidden="1">Sheet1!$F$9:$F$10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Sheet1!$G$9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2" i="1"/>
  <c r="G2" i="1" s="1"/>
  <c r="D4" i="1"/>
  <c r="D5" i="1"/>
  <c r="D6" i="1"/>
  <c r="D7" i="1"/>
  <c r="D8" i="1"/>
  <c r="D3" i="1"/>
  <c r="C4" i="1"/>
  <c r="C5" i="1"/>
  <c r="C6" i="1"/>
  <c r="C7" i="1"/>
  <c r="C8" i="1"/>
  <c r="C3" i="1"/>
  <c r="G9" i="1" l="1"/>
</calcChain>
</file>

<file path=xl/sharedStrings.xml><?xml version="1.0" encoding="utf-8"?>
<sst xmlns="http://schemas.openxmlformats.org/spreadsheetml/2006/main" count="9" uniqueCount="9">
  <si>
    <t>1/[S]</t>
  </si>
  <si>
    <t>1/v</t>
  </si>
  <si>
    <t>Pred V</t>
  </si>
  <si>
    <t>Km</t>
  </si>
  <si>
    <t>Vmax</t>
  </si>
  <si>
    <t>Diff</t>
  </si>
  <si>
    <t>Sum Diff</t>
  </si>
  <si>
    <t>V (uM/sec)</t>
  </si>
  <si>
    <t>[S]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</si>
</sst>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ont="1"/>
    <xf numFmtId="0" fontId="0" fillId="0" borderId="0" xfId="0" applyFont="1" applyFill="1" applyBorder="1"/>
    <xf numFmtId="0" fontId="2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56942307498921"/>
          <c:y val="0.17171296296296296"/>
          <c:w val="0.74088876821431804"/>
          <c:h val="0.66901246719160101"/>
        </c:manualLayout>
      </c:layout>
      <c:scatterChart>
        <c:scatterStyle val="smooth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</c:numCache>
            </c:numRef>
          </c:xVal>
          <c:yVal>
            <c:numRef>
              <c:f>Sheet1!$B$2:$B$8</c:f>
              <c:numCache>
                <c:formatCode>General</c:formatCode>
                <c:ptCount val="7"/>
                <c:pt idx="0">
                  <c:v>0</c:v>
                </c:pt>
                <c:pt idx="1">
                  <c:v>90</c:v>
                </c:pt>
                <c:pt idx="2">
                  <c:v>180</c:v>
                </c:pt>
                <c:pt idx="3">
                  <c:v>330</c:v>
                </c:pt>
                <c:pt idx="4">
                  <c:v>660</c:v>
                </c:pt>
                <c:pt idx="5">
                  <c:v>1000</c:v>
                </c:pt>
                <c:pt idx="6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C1-484B-8BB4-C2BE1A92B557}"/>
            </c:ext>
          </c:extLst>
        </c:ser>
        <c:ser>
          <c:idx val="1"/>
          <c:order val="1"/>
          <c:tx>
            <c:v>Predicted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</c:numCache>
            </c:numRef>
          </c:xVal>
          <c:yVal>
            <c:numRef>
              <c:f>Sheet1!$F$2:$F$8</c:f>
              <c:numCache>
                <c:formatCode>General</c:formatCode>
                <c:ptCount val="7"/>
                <c:pt idx="0">
                  <c:v>0</c:v>
                </c:pt>
                <c:pt idx="1">
                  <c:v>0.33333333333333331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0.83333333333333337</c:v>
                </c:pt>
                <c:pt idx="5">
                  <c:v>0.90909090909090906</c:v>
                </c:pt>
                <c:pt idx="6">
                  <c:v>0.95238095238095233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C1-484B-8BB4-C2BE1A92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17263"/>
        <c:axId val="2072074895"/>
      </c:scatterChart>
      <c:valAx>
        <c:axId val="20859172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074895"/>
        <c:crosses val="autoZero"/>
        <c:crossBetween val="midCat"/>
      </c:valAx>
      <c:valAx>
        <c:axId val="207207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917263"/>
        <c:crosses val="autoZero"/>
        <c:crossBetween val="midCat"/>
        <c:majorUnit val="100"/>
        <c:min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660421757625127"/>
          <c:y val="0.57023075240594923"/>
          <c:w val="0.39880129926287944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Reciprocal</a:t>
            </a:r>
            <a:r>
              <a:rPr lang="en-US" baseline="0"/>
              <a:t> Plot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55314960629922"/>
          <c:y val="0.17171296296296296"/>
          <c:w val="0.81807195975503066"/>
          <c:h val="0.6745913531641877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2681627296587928"/>
                  <c:y val="6.902777777777777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Sheet1!$C$3:$C$8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0.2</c:v>
                </c:pt>
                <c:pt idx="4">
                  <c:v>0.1</c:v>
                </c:pt>
                <c:pt idx="5">
                  <c:v>0.05</c:v>
                </c:pt>
              </c:numCache>
            </c:numRef>
          </c:xVal>
          <c:yVal>
            <c:numRef>
              <c:f>Sheet1!$D$3:$D$8</c:f>
              <c:numCache>
                <c:formatCode>General</c:formatCode>
                <c:ptCount val="6"/>
                <c:pt idx="0">
                  <c:v>1.1111111111111112E-2</c:v>
                </c:pt>
                <c:pt idx="1">
                  <c:v>5.5555555555555558E-3</c:v>
                </c:pt>
                <c:pt idx="2">
                  <c:v>3.0303030303030303E-3</c:v>
                </c:pt>
                <c:pt idx="3">
                  <c:v>1.5151515151515152E-3</c:v>
                </c:pt>
                <c:pt idx="4">
                  <c:v>1E-3</c:v>
                </c:pt>
                <c:pt idx="5">
                  <c:v>7.6923076923076923E-4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FC-48F9-9B48-1CBFCF84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878639"/>
        <c:axId val="2085207663"/>
      </c:scatterChart>
      <c:valAx>
        <c:axId val="279878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207663"/>
        <c:crosses val="autoZero"/>
        <c:crossBetween val="midCat"/>
      </c:valAx>
      <c:valAx>
        <c:axId val="208520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878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11</xdr:row>
      <xdr:rowOff>9525</xdr:rowOff>
    </xdr:from>
    <xdr:to>
      <xdr:col>4</xdr:col>
      <xdr:colOff>342899</xdr:colOff>
      <xdr:row>25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092A24-E061-4AF4-B8FC-9702ABAE5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395287</xdr:colOff>
      <xdr:row>11</xdr:row>
      <xdr:rowOff>9525</xdr:rowOff>
    </xdr:from>
    <xdr:to>
      <xdr:col>12</xdr:col>
      <xdr:colOff>90487</xdr:colOff>
      <xdr:row>25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5D2EB1-E485-4AA1-86E9-43D41DABC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F9" sqref="F9"/>
    </sheetView>
  </sheetViews>
  <sheetFormatPr defaultRowHeight="15" x14ac:dyDescent="0.25"/>
  <cols>
    <col min="1" max="16384" width="9.140625" style="1"/>
  </cols>
  <sheetData>
    <row r="1" spans="1:15" x14ac:dyDescent="0.25">
      <c r="A1" s="4" t="s">
        <v>8</v>
      </c>
      <c r="B1" s="4" t="s">
        <v>7</v>
      </c>
      <c r="C1" s="1" t="s">
        <v>0</v>
      </c>
      <c r="D1" s="1" t="s">
        <v>1</v>
      </c>
      <c r="F1" s="1" t="s">
        <v>2</v>
      </c>
      <c r="G1" s="1" t="s">
        <v>5</v>
      </c>
    </row>
    <row r="2" spans="1:15" x14ac:dyDescent="0.25">
      <c r="A2" s="1">
        <v>0</v>
      </c>
      <c r="B2" s="3">
        <v>0</v>
      </c>
      <c r="F2" s="1">
        <f>$F$10*A2/($F$9+A2)</f>
        <v>0</v>
      </c>
      <c r="G2" s="1">
        <f>ABS(F2-B2)</f>
        <v>0</v>
      </c>
    </row>
    <row r="3" spans="1:15" x14ac:dyDescent="0.25">
      <c r="A3" s="1">
        <v>0.5</v>
      </c>
      <c r="B3" s="1">
        <v>90</v>
      </c>
      <c r="C3" s="1">
        <f>1/A3</f>
        <v>2</v>
      </c>
      <c r="D3" s="1">
        <f>1/B3</f>
        <v>1.1111111111111112E-2</v>
      </c>
      <c r="F3" s="1">
        <f t="shared" ref="F3:F8" si="0">$F$10*A3/($F$9+A3)</f>
        <v>0.33333333333333331</v>
      </c>
      <c r="G3" s="1">
        <f t="shared" ref="G3:G8" si="1">ABS(F3-B3)</f>
        <v>89.666666666666671</v>
      </c>
    </row>
    <row r="4" spans="1:15" x14ac:dyDescent="0.25">
      <c r="A4" s="1">
        <v>1</v>
      </c>
      <c r="B4" s="1">
        <v>180</v>
      </c>
      <c r="C4" s="1">
        <f t="shared" ref="C4:C8" si="2">1/A4</f>
        <v>1</v>
      </c>
      <c r="D4" s="1">
        <f t="shared" ref="D4:D8" si="3">1/B4</f>
        <v>5.5555555555555558E-3</v>
      </c>
      <c r="F4" s="1">
        <f t="shared" si="0"/>
        <v>0.5</v>
      </c>
      <c r="G4" s="1">
        <f t="shared" si="1"/>
        <v>179.5</v>
      </c>
    </row>
    <row r="5" spans="1:15" x14ac:dyDescent="0.25">
      <c r="A5" s="1">
        <v>2</v>
      </c>
      <c r="B5" s="1">
        <v>330</v>
      </c>
      <c r="C5" s="1">
        <f t="shared" si="2"/>
        <v>0.5</v>
      </c>
      <c r="D5" s="1">
        <f t="shared" si="3"/>
        <v>3.0303030303030303E-3</v>
      </c>
      <c r="F5" s="1">
        <f t="shared" si="0"/>
        <v>0.66666666666666663</v>
      </c>
      <c r="G5" s="1">
        <f t="shared" si="1"/>
        <v>329.33333333333331</v>
      </c>
    </row>
    <row r="6" spans="1:15" x14ac:dyDescent="0.25">
      <c r="A6" s="1">
        <v>5</v>
      </c>
      <c r="B6" s="1">
        <v>660</v>
      </c>
      <c r="C6" s="1">
        <f t="shared" si="2"/>
        <v>0.2</v>
      </c>
      <c r="D6" s="1">
        <f t="shared" si="3"/>
        <v>1.5151515151515152E-3</v>
      </c>
      <c r="F6" s="1">
        <f t="shared" si="0"/>
        <v>0.83333333333333337</v>
      </c>
      <c r="G6" s="1">
        <f t="shared" si="1"/>
        <v>659.16666666666663</v>
      </c>
    </row>
    <row r="7" spans="1:15" x14ac:dyDescent="0.25">
      <c r="A7" s="5">
        <v>10</v>
      </c>
      <c r="B7" s="1">
        <v>1000</v>
      </c>
      <c r="C7" s="1">
        <f t="shared" si="2"/>
        <v>0.1</v>
      </c>
      <c r="D7" s="1">
        <f t="shared" si="3"/>
        <v>1E-3</v>
      </c>
      <c r="F7" s="1">
        <f t="shared" si="0"/>
        <v>0.90909090909090906</v>
      </c>
      <c r="G7" s="1">
        <f t="shared" si="1"/>
        <v>999.09090909090912</v>
      </c>
    </row>
    <row r="8" spans="1:15" x14ac:dyDescent="0.25">
      <c r="A8" s="5">
        <v>20</v>
      </c>
      <c r="B8" s="4">
        <v>1300</v>
      </c>
      <c r="C8" s="1">
        <f t="shared" si="2"/>
        <v>0.05</v>
      </c>
      <c r="D8" s="1">
        <f t="shared" si="3"/>
        <v>7.6923076923076923E-4</v>
      </c>
      <c r="F8" s="1">
        <f t="shared" si="0"/>
        <v>0.95238095238095233</v>
      </c>
      <c r="G8" s="1">
        <f t="shared" si="1"/>
        <v>1299.047619047619</v>
      </c>
    </row>
    <row r="9" spans="1:15" x14ac:dyDescent="0.25">
      <c r="E9" s="1" t="s">
        <v>3</v>
      </c>
      <c r="F9" s="2">
        <v>1</v>
      </c>
      <c r="G9" s="7">
        <f>SUM(G2:G8)</f>
        <v>3555.8051948051943</v>
      </c>
      <c r="H9" s="6" t="s">
        <v>6</v>
      </c>
    </row>
    <row r="10" spans="1:15" x14ac:dyDescent="0.25">
      <c r="E10" s="1" t="s">
        <v>4</v>
      </c>
      <c r="F10" s="2">
        <v>1</v>
      </c>
    </row>
    <row r="11" spans="1:15" x14ac:dyDescent="0.25">
      <c r="N11" s="3"/>
      <c r="O11" s="3"/>
    </row>
    <row r="12" spans="1:15" x14ac:dyDescent="0.25">
      <c r="N12" s="3"/>
      <c r="O12" s="3"/>
    </row>
    <row r="13" spans="1:15" x14ac:dyDescent="0.25">
      <c r="N13" s="3"/>
      <c r="O13" s="3"/>
    </row>
    <row r="14" spans="1:15" x14ac:dyDescent="0.25">
      <c r="N14" s="3"/>
      <c r="O14" s="3"/>
    </row>
    <row r="15" spans="1:15" x14ac:dyDescent="0.25">
      <c r="N15" s="3"/>
      <c r="O15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2019-10-05T14:12:25Z</dcterms:modified>
</cp:coreProperties>
</file>