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565" yWindow="-60" windowWidth="10590" windowHeight="90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9" i="1" l="1"/>
  <c r="T30" i="1" s="1"/>
  <c r="B3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U30" i="1" l="1"/>
  <c r="C4" i="1" s="1"/>
  <c r="V30" i="1"/>
  <c r="D7" i="1" s="1"/>
  <c r="B5" i="1" l="1"/>
  <c r="B4" i="1"/>
  <c r="B15" i="1"/>
  <c r="B23" i="1"/>
  <c r="B18" i="1"/>
  <c r="B26" i="1"/>
  <c r="B20" i="1"/>
  <c r="C22" i="1"/>
  <c r="B7" i="1"/>
  <c r="C24" i="1"/>
  <c r="B8" i="1"/>
  <c r="B27" i="1"/>
  <c r="C9" i="1"/>
  <c r="B9" i="1"/>
  <c r="B11" i="1"/>
  <c r="C17" i="1"/>
  <c r="B13" i="1"/>
  <c r="B17" i="1"/>
  <c r="C18" i="1"/>
  <c r="B14" i="1"/>
  <c r="B25" i="1"/>
  <c r="C12" i="1"/>
  <c r="D6" i="1"/>
  <c r="B22" i="1"/>
  <c r="B10" i="1"/>
  <c r="C14" i="1"/>
  <c r="D18" i="1"/>
  <c r="C20" i="1"/>
  <c r="C7" i="1"/>
  <c r="C25" i="1"/>
  <c r="D15" i="1"/>
  <c r="C10" i="1"/>
  <c r="C13" i="1"/>
  <c r="C11" i="1"/>
  <c r="D20" i="1"/>
  <c r="D17" i="1"/>
  <c r="D13" i="1"/>
  <c r="D22" i="1"/>
  <c r="D8" i="1"/>
  <c r="D27" i="1"/>
  <c r="C15" i="1"/>
  <c r="D24" i="1"/>
  <c r="C5" i="1"/>
  <c r="C26" i="1"/>
  <c r="D3" i="1"/>
  <c r="C21" i="1"/>
  <c r="C19" i="1"/>
  <c r="C27" i="1"/>
  <c r="D5" i="1"/>
  <c r="D25" i="1"/>
  <c r="D14" i="1"/>
  <c r="D26" i="1"/>
  <c r="C3" i="1"/>
  <c r="D23" i="1"/>
  <c r="D12" i="1"/>
  <c r="C23" i="1"/>
  <c r="D4" i="1"/>
  <c r="D9" i="1"/>
  <c r="C6" i="1"/>
  <c r="C8" i="1"/>
  <c r="C16" i="1"/>
  <c r="D21" i="1"/>
  <c r="D10" i="1"/>
  <c r="B21" i="1"/>
  <c r="B16" i="1"/>
  <c r="B12" i="1"/>
  <c r="B6" i="1"/>
  <c r="B24" i="1"/>
  <c r="B19" i="1"/>
  <c r="D19" i="1"/>
  <c r="D16" i="1"/>
  <c r="D11" i="1"/>
</calcChain>
</file>

<file path=xl/sharedStrings.xml><?xml version="1.0" encoding="utf-8"?>
<sst xmlns="http://schemas.openxmlformats.org/spreadsheetml/2006/main" count="11" uniqueCount="11">
  <si>
    <t>L1</t>
  </si>
  <si>
    <t>L2</t>
  </si>
  <si>
    <t>Base Spectra</t>
  </si>
  <si>
    <t>Kd</t>
  </si>
  <si>
    <t>Y1</t>
  </si>
  <si>
    <t>Y2</t>
  </si>
  <si>
    <t>Y3</t>
  </si>
  <si>
    <t>Protein</t>
  </si>
  <si>
    <t>L3</t>
  </si>
  <si>
    <t>l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</si>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</sst>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SymbolPS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/>
    <xf numFmtId="164" fontId="0" fillId="0" borderId="0" xfId="0" applyNumberFormat="1" applyFill="1"/>
    <xf numFmtId="49" fontId="0" fillId="6" borderId="1" xfId="0" applyNumberFormat="1" applyFill="1" applyBorder="1"/>
    <xf numFmtId="0" fontId="2" fillId="0" borderId="0" xfId="0" applyFont="1" applyAlignment="1">
      <alignment horizontal="center"/>
    </xf>
    <xf numFmtId="0" fontId="0" fillId="3" borderId="0" xfId="0" applyFill="1"/>
    <xf numFmtId="164" fontId="0" fillId="3" borderId="0" xfId="0" applyNumberFormat="1" applyFill="1"/>
    <xf numFmtId="0" fontId="1" fillId="7" borderId="0" xfId="0" applyFont="1" applyFill="1"/>
    <xf numFmtId="49" fontId="0" fillId="3" borderId="1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0.00</c:v>
                </c:pt>
              </c:strCache>
            </c:strRef>
          </c:tx>
          <c:marker>
            <c:symbol val="none"/>
          </c:marker>
          <c:xVal>
            <c:numRef>
              <c:f>Sheet1!$A$3:$A$27</c:f>
              <c:numCache>
                <c:formatCode>General</c:formatCode>
                <c:ptCount val="25"/>
                <c:pt idx="0">
                  <c:v>220</c:v>
                </c:pt>
                <c:pt idx="1">
                  <c:v>225</c:v>
                </c:pt>
                <c:pt idx="2">
                  <c:v>230</c:v>
                </c:pt>
                <c:pt idx="3">
                  <c:v>235</c:v>
                </c:pt>
                <c:pt idx="4">
                  <c:v>240</c:v>
                </c:pt>
                <c:pt idx="5">
                  <c:v>245</c:v>
                </c:pt>
                <c:pt idx="6">
                  <c:v>250</c:v>
                </c:pt>
                <c:pt idx="7">
                  <c:v>255</c:v>
                </c:pt>
                <c:pt idx="8">
                  <c:v>260</c:v>
                </c:pt>
                <c:pt idx="9">
                  <c:v>265</c:v>
                </c:pt>
                <c:pt idx="10">
                  <c:v>270</c:v>
                </c:pt>
                <c:pt idx="11">
                  <c:v>275</c:v>
                </c:pt>
                <c:pt idx="12">
                  <c:v>280</c:v>
                </c:pt>
                <c:pt idx="13">
                  <c:v>285</c:v>
                </c:pt>
                <c:pt idx="14">
                  <c:v>290</c:v>
                </c:pt>
                <c:pt idx="15">
                  <c:v>295</c:v>
                </c:pt>
                <c:pt idx="16">
                  <c:v>300</c:v>
                </c:pt>
                <c:pt idx="17">
                  <c:v>305</c:v>
                </c:pt>
                <c:pt idx="18">
                  <c:v>310</c:v>
                </c:pt>
                <c:pt idx="19">
                  <c:v>315</c:v>
                </c:pt>
                <c:pt idx="20">
                  <c:v>320</c:v>
                </c:pt>
                <c:pt idx="21">
                  <c:v>325</c:v>
                </c:pt>
                <c:pt idx="22">
                  <c:v>330</c:v>
                </c:pt>
                <c:pt idx="23">
                  <c:v>335</c:v>
                </c:pt>
                <c:pt idx="24">
                  <c:v>340</c:v>
                </c:pt>
              </c:numCache>
            </c:numRef>
          </c:xVal>
          <c:yVal>
            <c:numRef>
              <c:f>Sheet1!$B$3:$B$27</c:f>
              <c:numCache>
                <c:formatCode>0.000</c:formatCode>
                <c:ptCount val="25"/>
                <c:pt idx="0">
                  <c:v>1</c:v>
                </c:pt>
                <c:pt idx="1">
                  <c:v>0.88</c:v>
                </c:pt>
                <c:pt idx="2">
                  <c:v>0.76</c:v>
                </c:pt>
                <c:pt idx="3">
                  <c:v>0.63</c:v>
                </c:pt>
                <c:pt idx="4">
                  <c:v>0.51</c:v>
                </c:pt>
                <c:pt idx="5">
                  <c:v>0.39</c:v>
                </c:pt>
                <c:pt idx="6">
                  <c:v>0.33</c:v>
                </c:pt>
                <c:pt idx="7">
                  <c:v>0.33</c:v>
                </c:pt>
                <c:pt idx="8">
                  <c:v>0.35</c:v>
                </c:pt>
                <c:pt idx="9">
                  <c:v>0.39</c:v>
                </c:pt>
                <c:pt idx="10">
                  <c:v>0.44</c:v>
                </c:pt>
                <c:pt idx="11">
                  <c:v>0.48</c:v>
                </c:pt>
                <c:pt idx="12">
                  <c:v>0.49</c:v>
                </c:pt>
                <c:pt idx="13">
                  <c:v>0.46</c:v>
                </c:pt>
                <c:pt idx="14">
                  <c:v>0.4</c:v>
                </c:pt>
                <c:pt idx="15">
                  <c:v>0.32</c:v>
                </c:pt>
                <c:pt idx="16">
                  <c:v>0.24</c:v>
                </c:pt>
                <c:pt idx="17">
                  <c:v>0.17</c:v>
                </c:pt>
                <c:pt idx="18">
                  <c:v>0.12</c:v>
                </c:pt>
                <c:pt idx="19">
                  <c:v>0.09</c:v>
                </c:pt>
                <c:pt idx="20">
                  <c:v>7.0000000000000007E-2</c:v>
                </c:pt>
                <c:pt idx="21">
                  <c:v>0.05</c:v>
                </c:pt>
                <c:pt idx="22">
                  <c:v>0.03</c:v>
                </c:pt>
                <c:pt idx="23">
                  <c:v>0.02</c:v>
                </c:pt>
                <c:pt idx="24">
                  <c:v>0.01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2.00</c:v>
                </c:pt>
              </c:strCache>
            </c:strRef>
          </c:tx>
          <c:marker>
            <c:symbol val="none"/>
          </c:marker>
          <c:xVal>
            <c:numRef>
              <c:f>Sheet1!$A$3:$A$27</c:f>
              <c:numCache>
                <c:formatCode>General</c:formatCode>
                <c:ptCount val="25"/>
                <c:pt idx="0">
                  <c:v>220</c:v>
                </c:pt>
                <c:pt idx="1">
                  <c:v>225</c:v>
                </c:pt>
                <c:pt idx="2">
                  <c:v>230</c:v>
                </c:pt>
                <c:pt idx="3">
                  <c:v>235</c:v>
                </c:pt>
                <c:pt idx="4">
                  <c:v>240</c:v>
                </c:pt>
                <c:pt idx="5">
                  <c:v>245</c:v>
                </c:pt>
                <c:pt idx="6">
                  <c:v>250</c:v>
                </c:pt>
                <c:pt idx="7">
                  <c:v>255</c:v>
                </c:pt>
                <c:pt idx="8">
                  <c:v>260</c:v>
                </c:pt>
                <c:pt idx="9">
                  <c:v>265</c:v>
                </c:pt>
                <c:pt idx="10">
                  <c:v>270</c:v>
                </c:pt>
                <c:pt idx="11">
                  <c:v>275</c:v>
                </c:pt>
                <c:pt idx="12">
                  <c:v>280</c:v>
                </c:pt>
                <c:pt idx="13">
                  <c:v>285</c:v>
                </c:pt>
                <c:pt idx="14">
                  <c:v>290</c:v>
                </c:pt>
                <c:pt idx="15">
                  <c:v>295</c:v>
                </c:pt>
                <c:pt idx="16">
                  <c:v>300</c:v>
                </c:pt>
                <c:pt idx="17">
                  <c:v>305</c:v>
                </c:pt>
                <c:pt idx="18">
                  <c:v>310</c:v>
                </c:pt>
                <c:pt idx="19">
                  <c:v>315</c:v>
                </c:pt>
                <c:pt idx="20">
                  <c:v>320</c:v>
                </c:pt>
                <c:pt idx="21">
                  <c:v>325</c:v>
                </c:pt>
                <c:pt idx="22">
                  <c:v>330</c:v>
                </c:pt>
                <c:pt idx="23">
                  <c:v>335</c:v>
                </c:pt>
                <c:pt idx="24">
                  <c:v>340</c:v>
                </c:pt>
              </c:numCache>
            </c:numRef>
          </c:xVal>
          <c:yVal>
            <c:numRef>
              <c:f>Sheet1!$C$3:$C$27</c:f>
              <c:numCache>
                <c:formatCode>0.000</c:formatCode>
                <c:ptCount val="25"/>
                <c:pt idx="0">
                  <c:v>1</c:v>
                </c:pt>
                <c:pt idx="1">
                  <c:v>0.88000000000000012</c:v>
                </c:pt>
                <c:pt idx="2">
                  <c:v>0.76</c:v>
                </c:pt>
                <c:pt idx="3">
                  <c:v>0.63</c:v>
                </c:pt>
                <c:pt idx="4">
                  <c:v>0.51</c:v>
                </c:pt>
                <c:pt idx="5">
                  <c:v>0.41000000000000003</c:v>
                </c:pt>
                <c:pt idx="6">
                  <c:v>0.37</c:v>
                </c:pt>
                <c:pt idx="7">
                  <c:v>0.37666666666666671</c:v>
                </c:pt>
                <c:pt idx="8">
                  <c:v>0.41666666666666663</c:v>
                </c:pt>
                <c:pt idx="9">
                  <c:v>0.47666666666666668</c:v>
                </c:pt>
                <c:pt idx="10">
                  <c:v>0.54666666666666663</c:v>
                </c:pt>
                <c:pt idx="11">
                  <c:v>0.62</c:v>
                </c:pt>
                <c:pt idx="12">
                  <c:v>0.67666666666666664</c:v>
                </c:pt>
                <c:pt idx="13">
                  <c:v>0.66666666666666663</c:v>
                </c:pt>
                <c:pt idx="14">
                  <c:v>0.60666666666666669</c:v>
                </c:pt>
                <c:pt idx="15">
                  <c:v>0.52</c:v>
                </c:pt>
                <c:pt idx="16">
                  <c:v>0.42</c:v>
                </c:pt>
                <c:pt idx="17">
                  <c:v>0.31</c:v>
                </c:pt>
                <c:pt idx="18">
                  <c:v>0.20666666666666667</c:v>
                </c:pt>
                <c:pt idx="19">
                  <c:v>0.13666666666666666</c:v>
                </c:pt>
                <c:pt idx="20">
                  <c:v>0.09</c:v>
                </c:pt>
                <c:pt idx="21">
                  <c:v>5.3333333333333337E-2</c:v>
                </c:pt>
                <c:pt idx="22">
                  <c:v>3.6666666666666667E-2</c:v>
                </c:pt>
                <c:pt idx="23">
                  <c:v>0.02</c:v>
                </c:pt>
                <c:pt idx="24">
                  <c:v>0.01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2000.00</c:v>
                </c:pt>
              </c:strCache>
            </c:strRef>
          </c:tx>
          <c:marker>
            <c:symbol val="none"/>
          </c:marker>
          <c:xVal>
            <c:numRef>
              <c:f>Sheet1!$A$3:$A$27</c:f>
              <c:numCache>
                <c:formatCode>General</c:formatCode>
                <c:ptCount val="25"/>
                <c:pt idx="0">
                  <c:v>220</c:v>
                </c:pt>
                <c:pt idx="1">
                  <c:v>225</c:v>
                </c:pt>
                <c:pt idx="2">
                  <c:v>230</c:v>
                </c:pt>
                <c:pt idx="3">
                  <c:v>235</c:v>
                </c:pt>
                <c:pt idx="4">
                  <c:v>240</c:v>
                </c:pt>
                <c:pt idx="5">
                  <c:v>245</c:v>
                </c:pt>
                <c:pt idx="6">
                  <c:v>250</c:v>
                </c:pt>
                <c:pt idx="7">
                  <c:v>255</c:v>
                </c:pt>
                <c:pt idx="8">
                  <c:v>260</c:v>
                </c:pt>
                <c:pt idx="9">
                  <c:v>265</c:v>
                </c:pt>
                <c:pt idx="10">
                  <c:v>270</c:v>
                </c:pt>
                <c:pt idx="11">
                  <c:v>275</c:v>
                </c:pt>
                <c:pt idx="12">
                  <c:v>280</c:v>
                </c:pt>
                <c:pt idx="13">
                  <c:v>285</c:v>
                </c:pt>
                <c:pt idx="14">
                  <c:v>290</c:v>
                </c:pt>
                <c:pt idx="15">
                  <c:v>295</c:v>
                </c:pt>
                <c:pt idx="16">
                  <c:v>300</c:v>
                </c:pt>
                <c:pt idx="17">
                  <c:v>305</c:v>
                </c:pt>
                <c:pt idx="18">
                  <c:v>310</c:v>
                </c:pt>
                <c:pt idx="19">
                  <c:v>315</c:v>
                </c:pt>
                <c:pt idx="20">
                  <c:v>320</c:v>
                </c:pt>
                <c:pt idx="21">
                  <c:v>325</c:v>
                </c:pt>
                <c:pt idx="22">
                  <c:v>330</c:v>
                </c:pt>
                <c:pt idx="23">
                  <c:v>335</c:v>
                </c:pt>
                <c:pt idx="24">
                  <c:v>340</c:v>
                </c:pt>
              </c:numCache>
            </c:numRef>
          </c:xVal>
          <c:yVal>
            <c:numRef>
              <c:f>Sheet1!$D$3:$D$27</c:f>
              <c:numCache>
                <c:formatCode>0.000</c:formatCode>
                <c:ptCount val="25"/>
                <c:pt idx="0">
                  <c:v>1</c:v>
                </c:pt>
                <c:pt idx="1">
                  <c:v>0.88</c:v>
                </c:pt>
                <c:pt idx="2">
                  <c:v>0.76</c:v>
                </c:pt>
                <c:pt idx="3">
                  <c:v>0.63</c:v>
                </c:pt>
                <c:pt idx="4">
                  <c:v>0.51</c:v>
                </c:pt>
                <c:pt idx="5">
                  <c:v>0.41998500749625184</c:v>
                </c:pt>
                <c:pt idx="6">
                  <c:v>0.38997001499250378</c:v>
                </c:pt>
                <c:pt idx="7">
                  <c:v>0.3999650174912544</c:v>
                </c:pt>
                <c:pt idx="8">
                  <c:v>0.44995002498750625</c:v>
                </c:pt>
                <c:pt idx="9">
                  <c:v>0.51993503248375816</c:v>
                </c:pt>
                <c:pt idx="10">
                  <c:v>0.59992003998000998</c:v>
                </c:pt>
                <c:pt idx="11">
                  <c:v>0.68989505247376304</c:v>
                </c:pt>
                <c:pt idx="12">
                  <c:v>0.76986006996501755</c:v>
                </c:pt>
                <c:pt idx="13">
                  <c:v>0.7698450774612694</c:v>
                </c:pt>
                <c:pt idx="14">
                  <c:v>0.70984507746126935</c:v>
                </c:pt>
                <c:pt idx="15">
                  <c:v>0.61985007496251876</c:v>
                </c:pt>
                <c:pt idx="16">
                  <c:v>0.50986506746626692</c:v>
                </c:pt>
                <c:pt idx="17">
                  <c:v>0.37989505247376315</c:v>
                </c:pt>
                <c:pt idx="18">
                  <c:v>0.24993503248375812</c:v>
                </c:pt>
                <c:pt idx="19">
                  <c:v>0.15996501749125439</c:v>
                </c:pt>
                <c:pt idx="20">
                  <c:v>9.9985007496251888E-2</c:v>
                </c:pt>
                <c:pt idx="21">
                  <c:v>5.4997501249375309E-2</c:v>
                </c:pt>
                <c:pt idx="22">
                  <c:v>3.9995002498750626E-2</c:v>
                </c:pt>
                <c:pt idx="23">
                  <c:v>0.02</c:v>
                </c:pt>
                <c:pt idx="24">
                  <c:v>0.01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647168"/>
        <c:axId val="196653440"/>
      </c:scatterChart>
      <c:valAx>
        <c:axId val="196647168"/>
        <c:scaling>
          <c:orientation val="minMax"/>
          <c:max val="340"/>
          <c:min val="22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Wavelength (nm)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96653440"/>
        <c:crosses val="autoZero"/>
        <c:crossBetween val="midCat"/>
      </c:valAx>
      <c:valAx>
        <c:axId val="19665344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Absorbance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9664716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12095</xdr:colOff>
      <xdr:row>0</xdr:row>
      <xdr:rowOff>78317</xdr:rowOff>
    </xdr:from>
    <xdr:to>
      <xdr:col>23</xdr:col>
      <xdr:colOff>13606</xdr:colOff>
      <xdr:row>27</xdr:row>
      <xdr:rowOff>13607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zoomScale="70" zoomScaleNormal="70" workbookViewId="0">
      <selection activeCell="B2" sqref="B2:D2"/>
    </sheetView>
  </sheetViews>
  <sheetFormatPr defaultRowHeight="15" x14ac:dyDescent="0.25"/>
  <cols>
    <col min="1" max="1" width="5.85546875" customWidth="1"/>
    <col min="2" max="2" width="10.5703125" customWidth="1"/>
    <col min="3" max="3" width="11" customWidth="1"/>
    <col min="4" max="4" width="11.5703125" customWidth="1"/>
    <col min="5" max="5" width="10.7109375" customWidth="1"/>
    <col min="14" max="16" width="0" hidden="1" customWidth="1"/>
    <col min="17" max="22" width="9.140625" hidden="1" customWidth="1"/>
    <col min="23" max="23" width="9.140625" customWidth="1"/>
  </cols>
  <sheetData>
    <row r="1" spans="1:20" ht="16.5" x14ac:dyDescent="0.3">
      <c r="A1" s="6" t="s">
        <v>9</v>
      </c>
      <c r="B1" s="9" t="s">
        <v>0</v>
      </c>
      <c r="C1" s="9" t="s">
        <v>1</v>
      </c>
      <c r="D1" s="9" t="s">
        <v>8</v>
      </c>
      <c r="E1" s="2" t="s">
        <v>7</v>
      </c>
      <c r="F1" s="2"/>
    </row>
    <row r="2" spans="1:20" x14ac:dyDescent="0.25">
      <c r="B2" s="11">
        <v>0</v>
      </c>
      <c r="C2" s="12">
        <v>2</v>
      </c>
      <c r="D2" s="13">
        <v>2000</v>
      </c>
      <c r="E2" s="10" t="s">
        <v>10</v>
      </c>
      <c r="F2" s="5"/>
      <c r="R2" t="s">
        <v>2</v>
      </c>
    </row>
    <row r="3" spans="1:20" x14ac:dyDescent="0.25">
      <c r="A3">
        <v>220</v>
      </c>
      <c r="B3" s="3">
        <f>S3*(1-$T$30)+T3*($T$30)</f>
        <v>1</v>
      </c>
      <c r="C3" s="3">
        <f t="shared" ref="C3:C27" si="0">S3*(1-$U$30)+T3*$U$30</f>
        <v>1</v>
      </c>
      <c r="D3" s="3">
        <f t="shared" ref="D3:D27" si="1">S3*(1-$V$30)+T3*$V$30</f>
        <v>1</v>
      </c>
      <c r="E3" s="3"/>
      <c r="R3">
        <v>220</v>
      </c>
      <c r="S3">
        <v>1</v>
      </c>
      <c r="T3">
        <v>1</v>
      </c>
    </row>
    <row r="4" spans="1:20" x14ac:dyDescent="0.25">
      <c r="A4">
        <f>A3+5</f>
        <v>225</v>
      </c>
      <c r="B4" s="3">
        <f>S4*(1-$T$30)+T4*($T$30)</f>
        <v>0.88</v>
      </c>
      <c r="C4" s="3">
        <f t="shared" si="0"/>
        <v>0.88000000000000012</v>
      </c>
      <c r="D4" s="3">
        <f t="shared" si="1"/>
        <v>0.88</v>
      </c>
      <c r="E4" s="3"/>
      <c r="R4">
        <f>R3+5</f>
        <v>225</v>
      </c>
      <c r="S4">
        <v>0.88</v>
      </c>
      <c r="T4">
        <v>0.88</v>
      </c>
    </row>
    <row r="5" spans="1:20" x14ac:dyDescent="0.25">
      <c r="A5">
        <f t="shared" ref="A5:A27" si="2">A4+5</f>
        <v>230</v>
      </c>
      <c r="B5" s="3">
        <f t="shared" ref="B5:B27" si="3">S5*(1-$T$30)+T5*($T$30)</f>
        <v>0.76</v>
      </c>
      <c r="C5" s="3">
        <f t="shared" si="0"/>
        <v>0.76</v>
      </c>
      <c r="D5" s="3">
        <f t="shared" si="1"/>
        <v>0.76</v>
      </c>
      <c r="E5" s="3"/>
      <c r="R5">
        <f t="shared" ref="R5:R27" si="4">R4+5</f>
        <v>230</v>
      </c>
      <c r="S5">
        <v>0.76</v>
      </c>
      <c r="T5">
        <v>0.76</v>
      </c>
    </row>
    <row r="6" spans="1:20" x14ac:dyDescent="0.25">
      <c r="A6">
        <f t="shared" si="2"/>
        <v>235</v>
      </c>
      <c r="B6" s="3">
        <f t="shared" si="3"/>
        <v>0.63</v>
      </c>
      <c r="C6" s="3">
        <f t="shared" si="0"/>
        <v>0.63</v>
      </c>
      <c r="D6" s="3">
        <f t="shared" si="1"/>
        <v>0.63</v>
      </c>
      <c r="E6" s="3"/>
      <c r="R6">
        <f t="shared" si="4"/>
        <v>235</v>
      </c>
      <c r="S6">
        <v>0.63</v>
      </c>
      <c r="T6">
        <v>0.63</v>
      </c>
    </row>
    <row r="7" spans="1:20" x14ac:dyDescent="0.25">
      <c r="A7">
        <f t="shared" si="2"/>
        <v>240</v>
      </c>
      <c r="B7" s="3">
        <f t="shared" si="3"/>
        <v>0.51</v>
      </c>
      <c r="C7" s="3">
        <f t="shared" si="0"/>
        <v>0.51</v>
      </c>
      <c r="D7" s="3">
        <f t="shared" si="1"/>
        <v>0.51</v>
      </c>
      <c r="E7" s="3"/>
      <c r="R7">
        <f t="shared" si="4"/>
        <v>240</v>
      </c>
      <c r="S7">
        <v>0.51</v>
      </c>
      <c r="T7">
        <v>0.51</v>
      </c>
    </row>
    <row r="8" spans="1:20" x14ac:dyDescent="0.25">
      <c r="A8">
        <f t="shared" si="2"/>
        <v>245</v>
      </c>
      <c r="B8" s="3">
        <f t="shared" si="3"/>
        <v>0.39</v>
      </c>
      <c r="C8" s="3">
        <f t="shared" si="0"/>
        <v>0.41000000000000003</v>
      </c>
      <c r="D8" s="3">
        <f t="shared" si="1"/>
        <v>0.41998500749625184</v>
      </c>
      <c r="E8" s="3"/>
      <c r="R8">
        <f t="shared" si="4"/>
        <v>245</v>
      </c>
      <c r="S8">
        <v>0.39</v>
      </c>
      <c r="T8">
        <v>0.42</v>
      </c>
    </row>
    <row r="9" spans="1:20" x14ac:dyDescent="0.25">
      <c r="A9">
        <f t="shared" si="2"/>
        <v>250</v>
      </c>
      <c r="B9" s="3">
        <f t="shared" si="3"/>
        <v>0.33</v>
      </c>
      <c r="C9" s="3">
        <f t="shared" si="0"/>
        <v>0.37</v>
      </c>
      <c r="D9" s="3">
        <f t="shared" si="1"/>
        <v>0.38997001499250378</v>
      </c>
      <c r="E9" s="3"/>
      <c r="R9">
        <f t="shared" si="4"/>
        <v>250</v>
      </c>
      <c r="S9">
        <v>0.33</v>
      </c>
      <c r="T9">
        <v>0.39</v>
      </c>
    </row>
    <row r="10" spans="1:20" x14ac:dyDescent="0.25">
      <c r="A10">
        <f t="shared" si="2"/>
        <v>255</v>
      </c>
      <c r="B10" s="3">
        <f t="shared" si="3"/>
        <v>0.33</v>
      </c>
      <c r="C10" s="3">
        <f t="shared" si="0"/>
        <v>0.37666666666666671</v>
      </c>
      <c r="D10" s="3">
        <f t="shared" si="1"/>
        <v>0.3999650174912544</v>
      </c>
      <c r="E10" s="3"/>
      <c r="R10">
        <f t="shared" si="4"/>
        <v>255</v>
      </c>
      <c r="S10">
        <v>0.33</v>
      </c>
      <c r="T10">
        <v>0.4</v>
      </c>
    </row>
    <row r="11" spans="1:20" x14ac:dyDescent="0.25">
      <c r="A11">
        <f t="shared" si="2"/>
        <v>260</v>
      </c>
      <c r="B11" s="3">
        <f t="shared" si="3"/>
        <v>0.35</v>
      </c>
      <c r="C11" s="3">
        <f t="shared" si="0"/>
        <v>0.41666666666666663</v>
      </c>
      <c r="D11" s="3">
        <f t="shared" si="1"/>
        <v>0.44995002498750625</v>
      </c>
      <c r="E11" s="3"/>
      <c r="R11">
        <f t="shared" si="4"/>
        <v>260</v>
      </c>
      <c r="S11">
        <v>0.35</v>
      </c>
      <c r="T11">
        <v>0.45</v>
      </c>
    </row>
    <row r="12" spans="1:20" x14ac:dyDescent="0.25">
      <c r="A12">
        <f t="shared" si="2"/>
        <v>265</v>
      </c>
      <c r="B12" s="3">
        <f t="shared" si="3"/>
        <v>0.39</v>
      </c>
      <c r="C12" s="3">
        <f t="shared" si="0"/>
        <v>0.47666666666666668</v>
      </c>
      <c r="D12" s="3">
        <f t="shared" si="1"/>
        <v>0.51993503248375816</v>
      </c>
      <c r="E12" s="3"/>
      <c r="R12">
        <f t="shared" si="4"/>
        <v>265</v>
      </c>
      <c r="S12">
        <v>0.39</v>
      </c>
      <c r="T12">
        <v>0.52</v>
      </c>
    </row>
    <row r="13" spans="1:20" x14ac:dyDescent="0.25">
      <c r="A13">
        <f t="shared" si="2"/>
        <v>270</v>
      </c>
      <c r="B13" s="3">
        <f t="shared" si="3"/>
        <v>0.44</v>
      </c>
      <c r="C13" s="3">
        <f t="shared" si="0"/>
        <v>0.54666666666666663</v>
      </c>
      <c r="D13" s="3">
        <f t="shared" si="1"/>
        <v>0.59992003998000998</v>
      </c>
      <c r="E13" s="3"/>
      <c r="R13">
        <f t="shared" si="4"/>
        <v>270</v>
      </c>
      <c r="S13">
        <v>0.44</v>
      </c>
      <c r="T13">
        <v>0.6</v>
      </c>
    </row>
    <row r="14" spans="1:20" x14ac:dyDescent="0.25">
      <c r="A14">
        <f t="shared" si="2"/>
        <v>275</v>
      </c>
      <c r="B14" s="3">
        <f t="shared" si="3"/>
        <v>0.48</v>
      </c>
      <c r="C14" s="3">
        <f t="shared" si="0"/>
        <v>0.62</v>
      </c>
      <c r="D14" s="3">
        <f t="shared" si="1"/>
        <v>0.68989505247376304</v>
      </c>
      <c r="E14" s="3"/>
      <c r="R14">
        <f t="shared" si="4"/>
        <v>275</v>
      </c>
      <c r="S14">
        <v>0.48</v>
      </c>
      <c r="T14">
        <v>0.69</v>
      </c>
    </row>
    <row r="15" spans="1:20" x14ac:dyDescent="0.25">
      <c r="A15" s="7">
        <f t="shared" si="2"/>
        <v>280</v>
      </c>
      <c r="B15" s="8">
        <f t="shared" si="3"/>
        <v>0.49</v>
      </c>
      <c r="C15" s="8">
        <f t="shared" si="0"/>
        <v>0.67666666666666664</v>
      </c>
      <c r="D15" s="8">
        <f t="shared" si="1"/>
        <v>0.76986006996501755</v>
      </c>
      <c r="E15" s="4"/>
      <c r="R15">
        <f t="shared" si="4"/>
        <v>280</v>
      </c>
      <c r="S15">
        <v>0.49</v>
      </c>
      <c r="T15">
        <v>0.77</v>
      </c>
    </row>
    <row r="16" spans="1:20" x14ac:dyDescent="0.25">
      <c r="A16">
        <f t="shared" si="2"/>
        <v>285</v>
      </c>
      <c r="B16" s="3">
        <f t="shared" si="3"/>
        <v>0.46</v>
      </c>
      <c r="C16" s="3">
        <f t="shared" si="0"/>
        <v>0.66666666666666663</v>
      </c>
      <c r="D16" s="3">
        <f t="shared" si="1"/>
        <v>0.7698450774612694</v>
      </c>
      <c r="E16" s="3"/>
      <c r="R16">
        <f t="shared" si="4"/>
        <v>285</v>
      </c>
      <c r="S16">
        <v>0.46</v>
      </c>
      <c r="T16">
        <v>0.77</v>
      </c>
    </row>
    <row r="17" spans="1:23" x14ac:dyDescent="0.25">
      <c r="A17">
        <f t="shared" si="2"/>
        <v>290</v>
      </c>
      <c r="B17" s="3">
        <f t="shared" si="3"/>
        <v>0.4</v>
      </c>
      <c r="C17" s="3">
        <f t="shared" si="0"/>
        <v>0.60666666666666669</v>
      </c>
      <c r="D17" s="3">
        <f t="shared" si="1"/>
        <v>0.70984507746126935</v>
      </c>
      <c r="E17" s="3"/>
      <c r="R17">
        <f t="shared" si="4"/>
        <v>290</v>
      </c>
      <c r="S17">
        <v>0.4</v>
      </c>
      <c r="T17">
        <v>0.71</v>
      </c>
    </row>
    <row r="18" spans="1:23" x14ac:dyDescent="0.25">
      <c r="A18">
        <f t="shared" si="2"/>
        <v>295</v>
      </c>
      <c r="B18" s="3">
        <f t="shared" si="3"/>
        <v>0.32</v>
      </c>
      <c r="C18" s="3">
        <f t="shared" si="0"/>
        <v>0.52</v>
      </c>
      <c r="D18" s="3">
        <f t="shared" si="1"/>
        <v>0.61985007496251876</v>
      </c>
      <c r="E18" s="3"/>
      <c r="R18">
        <f t="shared" si="4"/>
        <v>295</v>
      </c>
      <c r="S18">
        <v>0.32</v>
      </c>
      <c r="T18">
        <v>0.62</v>
      </c>
    </row>
    <row r="19" spans="1:23" x14ac:dyDescent="0.25">
      <c r="A19">
        <f t="shared" si="2"/>
        <v>300</v>
      </c>
      <c r="B19" s="3">
        <f t="shared" si="3"/>
        <v>0.24</v>
      </c>
      <c r="C19" s="3">
        <f t="shared" si="0"/>
        <v>0.42</v>
      </c>
      <c r="D19" s="3">
        <f t="shared" si="1"/>
        <v>0.50986506746626692</v>
      </c>
      <c r="E19" s="3"/>
      <c r="R19">
        <f t="shared" si="4"/>
        <v>300</v>
      </c>
      <c r="S19">
        <v>0.24</v>
      </c>
      <c r="T19">
        <v>0.51</v>
      </c>
    </row>
    <row r="20" spans="1:23" x14ac:dyDescent="0.25">
      <c r="A20">
        <f t="shared" si="2"/>
        <v>305</v>
      </c>
      <c r="B20" s="3">
        <f t="shared" si="3"/>
        <v>0.17</v>
      </c>
      <c r="C20" s="3">
        <f t="shared" si="0"/>
        <v>0.31</v>
      </c>
      <c r="D20" s="3">
        <f t="shared" si="1"/>
        <v>0.37989505247376315</v>
      </c>
      <c r="E20" s="3"/>
      <c r="R20">
        <f>R19+5</f>
        <v>305</v>
      </c>
      <c r="S20">
        <v>0.17</v>
      </c>
      <c r="T20">
        <v>0.38</v>
      </c>
    </row>
    <row r="21" spans="1:23" x14ac:dyDescent="0.25">
      <c r="A21">
        <f t="shared" si="2"/>
        <v>310</v>
      </c>
      <c r="B21" s="3">
        <f t="shared" si="3"/>
        <v>0.12</v>
      </c>
      <c r="C21" s="3">
        <f t="shared" si="0"/>
        <v>0.20666666666666667</v>
      </c>
      <c r="D21" s="3">
        <f t="shared" si="1"/>
        <v>0.24993503248375812</v>
      </c>
      <c r="E21" s="3"/>
      <c r="R21">
        <f t="shared" si="4"/>
        <v>310</v>
      </c>
      <c r="S21">
        <v>0.12</v>
      </c>
      <c r="T21">
        <v>0.25</v>
      </c>
    </row>
    <row r="22" spans="1:23" x14ac:dyDescent="0.25">
      <c r="A22">
        <f t="shared" si="2"/>
        <v>315</v>
      </c>
      <c r="B22" s="3">
        <f t="shared" si="3"/>
        <v>0.09</v>
      </c>
      <c r="C22" s="3">
        <f t="shared" si="0"/>
        <v>0.13666666666666666</v>
      </c>
      <c r="D22" s="3">
        <f t="shared" si="1"/>
        <v>0.15996501749125439</v>
      </c>
      <c r="E22" s="3"/>
      <c r="R22">
        <f t="shared" si="4"/>
        <v>315</v>
      </c>
      <c r="S22">
        <v>0.09</v>
      </c>
      <c r="T22">
        <v>0.16</v>
      </c>
    </row>
    <row r="23" spans="1:23" x14ac:dyDescent="0.25">
      <c r="A23">
        <f t="shared" si="2"/>
        <v>320</v>
      </c>
      <c r="B23" s="3">
        <f t="shared" si="3"/>
        <v>7.0000000000000007E-2</v>
      </c>
      <c r="C23" s="3">
        <f t="shared" si="0"/>
        <v>0.09</v>
      </c>
      <c r="D23" s="3">
        <f t="shared" si="1"/>
        <v>9.9985007496251888E-2</v>
      </c>
      <c r="E23" s="3"/>
      <c r="R23">
        <f t="shared" si="4"/>
        <v>320</v>
      </c>
      <c r="S23">
        <v>7.0000000000000007E-2</v>
      </c>
      <c r="T23">
        <v>0.1</v>
      </c>
    </row>
    <row r="24" spans="1:23" x14ac:dyDescent="0.25">
      <c r="A24">
        <f t="shared" si="2"/>
        <v>325</v>
      </c>
      <c r="B24" s="3">
        <f t="shared" si="3"/>
        <v>0.05</v>
      </c>
      <c r="C24" s="3">
        <f t="shared" si="0"/>
        <v>5.3333333333333337E-2</v>
      </c>
      <c r="D24" s="3">
        <f t="shared" si="1"/>
        <v>5.4997501249375309E-2</v>
      </c>
      <c r="E24" s="3"/>
      <c r="R24">
        <f>R23+5</f>
        <v>325</v>
      </c>
      <c r="S24">
        <v>0.05</v>
      </c>
      <c r="T24">
        <v>5.5E-2</v>
      </c>
    </row>
    <row r="25" spans="1:23" x14ac:dyDescent="0.25">
      <c r="A25">
        <f t="shared" si="2"/>
        <v>330</v>
      </c>
      <c r="B25" s="3">
        <f t="shared" si="3"/>
        <v>0.03</v>
      </c>
      <c r="C25" s="3">
        <f t="shared" si="0"/>
        <v>3.6666666666666667E-2</v>
      </c>
      <c r="D25" s="3">
        <f t="shared" si="1"/>
        <v>3.9995002498750626E-2</v>
      </c>
      <c r="E25" s="3"/>
      <c r="R25">
        <f t="shared" si="4"/>
        <v>330</v>
      </c>
      <c r="S25">
        <v>0.03</v>
      </c>
      <c r="T25">
        <v>0.04</v>
      </c>
    </row>
    <row r="26" spans="1:23" x14ac:dyDescent="0.25">
      <c r="A26">
        <f t="shared" si="2"/>
        <v>335</v>
      </c>
      <c r="B26" s="3">
        <f t="shared" si="3"/>
        <v>0.02</v>
      </c>
      <c r="C26" s="3">
        <f t="shared" si="0"/>
        <v>0.02</v>
      </c>
      <c r="D26" s="3">
        <f t="shared" si="1"/>
        <v>0.02</v>
      </c>
      <c r="E26" s="3"/>
      <c r="R26">
        <f>R25+5</f>
        <v>335</v>
      </c>
      <c r="S26">
        <v>0.02</v>
      </c>
      <c r="T26">
        <v>0.02</v>
      </c>
    </row>
    <row r="27" spans="1:23" x14ac:dyDescent="0.25">
      <c r="A27">
        <f t="shared" si="2"/>
        <v>340</v>
      </c>
      <c r="B27" s="3">
        <f t="shared" si="3"/>
        <v>0.01</v>
      </c>
      <c r="C27" s="3">
        <f t="shared" si="0"/>
        <v>0.01</v>
      </c>
      <c r="D27" s="3">
        <f t="shared" si="1"/>
        <v>0.01</v>
      </c>
      <c r="E27" s="3"/>
      <c r="R27">
        <f t="shared" si="4"/>
        <v>340</v>
      </c>
      <c r="S27">
        <v>0.01</v>
      </c>
      <c r="T27">
        <v>0.01</v>
      </c>
    </row>
    <row r="29" spans="1:23" x14ac:dyDescent="0.25">
      <c r="R29" t="s">
        <v>3</v>
      </c>
      <c r="S29" t="str">
        <f>IF(E2="A","1","5")</f>
        <v>1</v>
      </c>
      <c r="T29" s="1" t="s">
        <v>4</v>
      </c>
      <c r="U29" s="1" t="s">
        <v>5</v>
      </c>
      <c r="V29" s="1" t="s">
        <v>6</v>
      </c>
      <c r="W29" s="1"/>
    </row>
    <row r="30" spans="1:23" x14ac:dyDescent="0.25">
      <c r="T30" s="1">
        <f>B2/(S29+B2)</f>
        <v>0</v>
      </c>
      <c r="U30" s="1">
        <f>C2/(S29+C2)</f>
        <v>0.66666666666666663</v>
      </c>
      <c r="V30" s="1">
        <f>D2/(S29+D2)</f>
        <v>0.99950024987506247</v>
      </c>
      <c r="W30" s="1"/>
    </row>
  </sheetData>
  <sheetProtection sheet="1" objects="1" scenarios="1" select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2015-10-07T09:30:34Z</dcterms:modified>
</cp:coreProperties>
</file>