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5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4" i="1"/>
  <c r="K5"/>
  <c r="K6"/>
  <c r="K7"/>
  <c r="K8"/>
  <c r="K9"/>
  <c r="K10"/>
  <c r="K11"/>
  <c r="K12"/>
  <c r="K13"/>
  <c r="K14"/>
  <c r="K15"/>
  <c r="K3"/>
  <c r="E3"/>
  <c r="E4"/>
  <c r="E5"/>
  <c r="E6"/>
  <c r="E7"/>
  <c r="E8"/>
  <c r="E9"/>
  <c r="E10"/>
  <c r="E11"/>
  <c r="E12"/>
  <c r="E13"/>
  <c r="E14"/>
  <c r="E15"/>
  <c r="E2"/>
  <c r="D3"/>
  <c r="J3" s="1"/>
  <c r="D4"/>
  <c r="J4" s="1"/>
  <c r="D5"/>
  <c r="J5" s="1"/>
  <c r="D6"/>
  <c r="J6" s="1"/>
  <c r="D7"/>
  <c r="J7" s="1"/>
  <c r="D8"/>
  <c r="J8" s="1"/>
  <c r="D9"/>
  <c r="J9" s="1"/>
  <c r="D10"/>
  <c r="J10" s="1"/>
  <c r="D11"/>
  <c r="J11" s="1"/>
  <c r="D12"/>
  <c r="J12" s="1"/>
  <c r="D13"/>
  <c r="J13" s="1"/>
  <c r="D14"/>
  <c r="J14" s="1"/>
  <c r="D15"/>
  <c r="J15" s="1"/>
  <c r="D2"/>
  <c r="C3"/>
  <c r="I3" s="1"/>
  <c r="C4"/>
  <c r="I4" s="1"/>
  <c r="C5"/>
  <c r="C6"/>
  <c r="C7"/>
  <c r="I7" s="1"/>
  <c r="C8"/>
  <c r="I8" s="1"/>
  <c r="C9"/>
  <c r="I9" s="1"/>
  <c r="C10"/>
  <c r="I10" s="1"/>
  <c r="C11"/>
  <c r="I11" s="1"/>
  <c r="C12"/>
  <c r="I12" s="1"/>
  <c r="C13"/>
  <c r="I13" s="1"/>
  <c r="C14"/>
  <c r="I14" s="1"/>
  <c r="C15"/>
  <c r="I15" s="1"/>
  <c r="C2"/>
  <c r="B3"/>
  <c r="H3" s="1"/>
  <c r="B4"/>
  <c r="H4" s="1"/>
  <c r="B5"/>
  <c r="H5" s="1"/>
  <c r="B6"/>
  <c r="B7"/>
  <c r="H7" s="1"/>
  <c r="B8"/>
  <c r="H8" s="1"/>
  <c r="B9"/>
  <c r="H9" s="1"/>
  <c r="B10"/>
  <c r="B11"/>
  <c r="H11" s="1"/>
  <c r="B12"/>
  <c r="H12" s="1"/>
  <c r="B13"/>
  <c r="H13" s="1"/>
  <c r="B14"/>
  <c r="H14" s="1"/>
  <c r="B15"/>
  <c r="H15" s="1"/>
  <c r="B2"/>
  <c r="H6"/>
  <c r="H10"/>
  <c r="G15"/>
  <c r="G4"/>
  <c r="G5"/>
  <c r="G6"/>
  <c r="G7"/>
  <c r="G8"/>
  <c r="G9"/>
  <c r="G10"/>
  <c r="G11"/>
  <c r="G12"/>
  <c r="G13"/>
  <c r="G14"/>
  <c r="G3"/>
  <c r="I5"/>
  <c r="I6"/>
</calcChain>
</file>

<file path=xl/sharedStrings.xml><?xml version="1.0" encoding="utf-8"?>
<sst xmlns="http://schemas.openxmlformats.org/spreadsheetml/2006/main" count="6" uniqueCount="6">
  <si>
    <t>[L]</t>
  </si>
  <si>
    <t>log(L)</t>
  </si>
  <si>
    <t>Y1</t>
  </si>
  <si>
    <t>Y2</t>
  </si>
  <si>
    <t>Y3</t>
  </si>
  <si>
    <t>KD1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</si>
</sst>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Binding Curve</a:t>
            </a:r>
          </a:p>
        </c:rich>
      </c:tx>
      <c:layout>
        <c:manualLayout>
          <c:xMode val="edge"/>
          <c:yMode val="edge"/>
          <c:x val="0.35053441236512101"/>
          <c:y val="1.21420239136774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043270632837563"/>
          <c:y val="0.10849069097634488"/>
          <c:w val="0.71232247010790317"/>
          <c:h val="0.73969342373869928"/>
        </c:manualLayout>
      </c:layout>
      <c:scatterChart>
        <c:scatterStyle val="lineMarker"/>
        <c:ser>
          <c:idx val="0"/>
          <c:order val="0"/>
          <c:tx>
            <c:v>nh=0.33</c:v>
          </c:tx>
          <c:spPr>
            <a:ln w="38100">
              <a:solidFill>
                <a:srgbClr val="000000"/>
              </a:solidFill>
              <a:prstDash val="sysDot"/>
            </a:ln>
          </c:spPr>
          <c:marker>
            <c:symbol val="none"/>
          </c:marker>
          <c:xVal>
            <c:numRef>
              <c:f>Sheet1!$A$2:$A$15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100</c:v>
                </c:pt>
              </c:numCache>
            </c:numRef>
          </c:xVal>
          <c:yVal>
            <c:numRef>
              <c:f>Sheet1!$B$2:$B$15</c:f>
              <c:numCache>
                <c:formatCode>General</c:formatCode>
                <c:ptCount val="14"/>
                <c:pt idx="0">
                  <c:v>0</c:v>
                </c:pt>
                <c:pt idx="1">
                  <c:v>0.3702569835458816</c:v>
                </c:pt>
                <c:pt idx="2">
                  <c:v>0.42497676752104202</c:v>
                </c:pt>
                <c:pt idx="3">
                  <c:v>0.45795640051875308</c:v>
                </c:pt>
                <c:pt idx="4">
                  <c:v>0.48159897117268774</c:v>
                </c:pt>
                <c:pt idx="5">
                  <c:v>0.5</c:v>
                </c:pt>
                <c:pt idx="6">
                  <c:v>0.53869775317263036</c:v>
                </c:pt>
                <c:pt idx="7">
                  <c:v>0.55693660866681383</c:v>
                </c:pt>
                <c:pt idx="8">
                  <c:v>0.58965565437029821</c:v>
                </c:pt>
                <c:pt idx="9">
                  <c:v>0.6124155130522263</c:v>
                </c:pt>
                <c:pt idx="10">
                  <c:v>0.6436589265222995</c:v>
                </c:pt>
                <c:pt idx="11">
                  <c:v>0.66512456426643052</c:v>
                </c:pt>
                <c:pt idx="12">
                  <c:v>0.68132183516639377</c:v>
                </c:pt>
                <c:pt idx="13">
                  <c:v>0.72880965717613733</c:v>
                </c:pt>
              </c:numCache>
            </c:numRef>
          </c:yVal>
        </c:ser>
        <c:ser>
          <c:idx val="1"/>
          <c:order val="1"/>
          <c:tx>
            <c:v>nh=1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Sheet1!$A$2:$A$15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100</c:v>
                </c:pt>
              </c:numCache>
            </c:numRef>
          </c:xVal>
          <c:yVal>
            <c:numRef>
              <c:f>Sheet1!$C$2:$C$15</c:f>
              <c:numCache>
                <c:formatCode>General</c:formatCode>
                <c:ptCount val="14"/>
                <c:pt idx="0">
                  <c:v>0</c:v>
                </c:pt>
                <c:pt idx="1">
                  <c:v>0.16666666666666666</c:v>
                </c:pt>
                <c:pt idx="2">
                  <c:v>0.2857142857142857</c:v>
                </c:pt>
                <c:pt idx="3">
                  <c:v>0.375</c:v>
                </c:pt>
                <c:pt idx="4">
                  <c:v>0.44444444444444442</c:v>
                </c:pt>
                <c:pt idx="5">
                  <c:v>0.5</c:v>
                </c:pt>
                <c:pt idx="6">
                  <c:v>0.61538461538461542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</c:v>
                </c:pt>
                <c:pt idx="10">
                  <c:v>0.8571428571428571</c:v>
                </c:pt>
                <c:pt idx="11">
                  <c:v>0.88888888888888884</c:v>
                </c:pt>
                <c:pt idx="12">
                  <c:v>0.90909090909090906</c:v>
                </c:pt>
                <c:pt idx="13">
                  <c:v>0.95238095238095233</c:v>
                </c:pt>
              </c:numCache>
            </c:numRef>
          </c:yVal>
        </c:ser>
        <c:ser>
          <c:idx val="2"/>
          <c:order val="2"/>
          <c:tx>
            <c:v>nh=3</c:v>
          </c:tx>
          <c:spPr>
            <a:ln w="3175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Sheet1!$A$2:$A$15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100</c:v>
                </c:pt>
              </c:numCache>
            </c:numRef>
          </c:xVal>
          <c:yVal>
            <c:numRef>
              <c:f>Sheet1!$D$2:$D$15</c:f>
              <c:numCache>
                <c:formatCode>General</c:formatCode>
                <c:ptCount val="14"/>
                <c:pt idx="0">
                  <c:v>0</c:v>
                </c:pt>
                <c:pt idx="1">
                  <c:v>7.9365079365079361E-3</c:v>
                </c:pt>
                <c:pt idx="2">
                  <c:v>6.0150375939849621E-2</c:v>
                </c:pt>
                <c:pt idx="3">
                  <c:v>0.17763157894736842</c:v>
                </c:pt>
                <c:pt idx="4">
                  <c:v>0.33862433862433861</c:v>
                </c:pt>
                <c:pt idx="5">
                  <c:v>0.5</c:v>
                </c:pt>
                <c:pt idx="6">
                  <c:v>0.8037676609105181</c:v>
                </c:pt>
                <c:pt idx="7">
                  <c:v>0.88888888888888884</c:v>
                </c:pt>
                <c:pt idx="8">
                  <c:v>0.9642857142857143</c:v>
                </c:pt>
                <c:pt idx="9">
                  <c:v>0.98461538461538467</c:v>
                </c:pt>
                <c:pt idx="10">
                  <c:v>0.99539170506912444</c:v>
                </c:pt>
                <c:pt idx="11">
                  <c:v>0.99805068226120852</c:v>
                </c:pt>
                <c:pt idx="12">
                  <c:v>0.99900099900099903</c:v>
                </c:pt>
                <c:pt idx="13">
                  <c:v>0.99987501562304715</c:v>
                </c:pt>
              </c:numCache>
            </c:numRef>
          </c:yVal>
        </c:ser>
        <c:axId val="111366912"/>
        <c:axId val="111369216"/>
      </c:scatterChart>
      <c:valAx>
        <c:axId val="111366912"/>
        <c:scaling>
          <c:orientation val="minMax"/>
          <c:max val="25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[L]</a:t>
                </a:r>
              </a:p>
            </c:rich>
          </c:tx>
          <c:layout>
            <c:manualLayout>
              <c:xMode val="edge"/>
              <c:yMode val="edge"/>
              <c:x val="0.51270013123359581"/>
              <c:y val="0.913784995625546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69216"/>
        <c:crosses val="autoZero"/>
        <c:crossBetween val="midCat"/>
        <c:majorUnit val="5"/>
        <c:minorUnit val="1"/>
      </c:valAx>
      <c:valAx>
        <c:axId val="11136921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2.2670053071440439E-2"/>
              <c:y val="0.438679750469568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66912"/>
        <c:crosses val="autoZero"/>
        <c:crossBetween val="midCat"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449204995471284"/>
          <c:y val="0.52830287723468528"/>
          <c:w val="0.36859887476282094"/>
          <c:h val="0.199685534591195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Hill Plot</a:t>
            </a:r>
          </a:p>
        </c:rich>
      </c:tx>
      <c:layout>
        <c:manualLayout>
          <c:xMode val="edge"/>
          <c:yMode val="edge"/>
          <c:x val="0.35101096662663417"/>
          <c:y val="3.30189059493223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537073490813649"/>
          <c:y val="0.10613219769425036"/>
          <c:w val="0.65109543598716824"/>
          <c:h val="0.73191929133858269"/>
        </c:manualLayout>
      </c:layout>
      <c:scatterChart>
        <c:scatterStyle val="lineMarker"/>
        <c:ser>
          <c:idx val="0"/>
          <c:order val="0"/>
          <c:tx>
            <c:v>nh=0.33</c:v>
          </c:tx>
          <c:spPr>
            <a:ln w="38100">
              <a:solidFill>
                <a:srgbClr val="000000"/>
              </a:solidFill>
              <a:prstDash val="sysDot"/>
            </a:ln>
          </c:spPr>
          <c:marker>
            <c:symbol val="none"/>
          </c:marker>
          <c:xVal>
            <c:numRef>
              <c:f>Sheet1!$G$3:$G$15</c:f>
              <c:numCache>
                <c:formatCode>General</c:formatCode>
                <c:ptCount val="13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0.69897000433601886</c:v>
                </c:pt>
                <c:pt idx="5">
                  <c:v>0.90308998699194354</c:v>
                </c:pt>
                <c:pt idx="6">
                  <c:v>1</c:v>
                </c:pt>
                <c:pt idx="7">
                  <c:v>1.1760912590556813</c:v>
                </c:pt>
                <c:pt idx="8">
                  <c:v>1.3010299956639813</c:v>
                </c:pt>
                <c:pt idx="9">
                  <c:v>1.4771212547196624</c:v>
                </c:pt>
                <c:pt idx="10">
                  <c:v>1.6020599913279623</c:v>
                </c:pt>
                <c:pt idx="11">
                  <c:v>1.6989700043360187</c:v>
                </c:pt>
                <c:pt idx="12">
                  <c:v>2</c:v>
                </c:pt>
              </c:numCache>
            </c:numRef>
          </c:xVal>
          <c:yVal>
            <c:numRef>
              <c:f>Sheet1!$H$3:$H$15</c:f>
              <c:numCache>
                <c:formatCode>General</c:formatCode>
                <c:ptCount val="13"/>
                <c:pt idx="0">
                  <c:v>-0.23066010143088625</c:v>
                </c:pt>
                <c:pt idx="1">
                  <c:v>-0.13132020286177237</c:v>
                </c:pt>
                <c:pt idx="2">
                  <c:v>-7.3210087373397695E-2</c:v>
                </c:pt>
                <c:pt idx="3">
                  <c:v>-3.1980304292658544E-2</c:v>
                </c:pt>
                <c:pt idx="4">
                  <c:v>0</c:v>
                </c:pt>
                <c:pt idx="5">
                  <c:v>6.7359594276455215E-2</c:v>
                </c:pt>
                <c:pt idx="6">
                  <c:v>9.9339898569113877E-2</c:v>
                </c:pt>
                <c:pt idx="7">
                  <c:v>0.15745001405748865</c:v>
                </c:pt>
                <c:pt idx="8">
                  <c:v>0.19867979713822762</c:v>
                </c:pt>
                <c:pt idx="9">
                  <c:v>0.25678991262660233</c:v>
                </c:pt>
                <c:pt idx="10">
                  <c:v>0.29801969570734138</c:v>
                </c:pt>
                <c:pt idx="11">
                  <c:v>0.33000000000000018</c:v>
                </c:pt>
                <c:pt idx="12">
                  <c:v>0.42933989856911375</c:v>
                </c:pt>
              </c:numCache>
            </c:numRef>
          </c:yVal>
        </c:ser>
        <c:ser>
          <c:idx val="1"/>
          <c:order val="1"/>
          <c:tx>
            <c:v>nh=1.0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Sheet1!$G$3:$G$15</c:f>
              <c:numCache>
                <c:formatCode>General</c:formatCode>
                <c:ptCount val="13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0.69897000433601886</c:v>
                </c:pt>
                <c:pt idx="5">
                  <c:v>0.90308998699194354</c:v>
                </c:pt>
                <c:pt idx="6">
                  <c:v>1</c:v>
                </c:pt>
                <c:pt idx="7">
                  <c:v>1.1760912590556813</c:v>
                </c:pt>
                <c:pt idx="8">
                  <c:v>1.3010299956639813</c:v>
                </c:pt>
                <c:pt idx="9">
                  <c:v>1.4771212547196624</c:v>
                </c:pt>
                <c:pt idx="10">
                  <c:v>1.6020599913279623</c:v>
                </c:pt>
                <c:pt idx="11">
                  <c:v>1.6989700043360187</c:v>
                </c:pt>
                <c:pt idx="12">
                  <c:v>2</c:v>
                </c:pt>
              </c:numCache>
            </c:numRef>
          </c:xVal>
          <c:yVal>
            <c:numRef>
              <c:f>Sheet1!$I$3:$I$15</c:f>
              <c:numCache>
                <c:formatCode>General</c:formatCode>
                <c:ptCount val="13"/>
                <c:pt idx="0">
                  <c:v>-0.69897000433601886</c:v>
                </c:pt>
                <c:pt idx="1">
                  <c:v>-0.39794000867203766</c:v>
                </c:pt>
                <c:pt idx="2">
                  <c:v>-0.22184874961635639</c:v>
                </c:pt>
                <c:pt idx="3">
                  <c:v>-9.6910013008056448E-2</c:v>
                </c:pt>
                <c:pt idx="4">
                  <c:v>0</c:v>
                </c:pt>
                <c:pt idx="5">
                  <c:v>0.20411998265592488</c:v>
                </c:pt>
                <c:pt idx="6">
                  <c:v>0.30102999566398109</c:v>
                </c:pt>
                <c:pt idx="7">
                  <c:v>0.47712125471966244</c:v>
                </c:pt>
                <c:pt idx="8">
                  <c:v>0.60205999132796251</c:v>
                </c:pt>
                <c:pt idx="9">
                  <c:v>0.77815125038364341</c:v>
                </c:pt>
                <c:pt idx="10">
                  <c:v>0.90308998699194343</c:v>
                </c:pt>
                <c:pt idx="11">
                  <c:v>0.99999999999999989</c:v>
                </c:pt>
                <c:pt idx="12">
                  <c:v>1.3010299956639806</c:v>
                </c:pt>
              </c:numCache>
            </c:numRef>
          </c:yVal>
        </c:ser>
        <c:ser>
          <c:idx val="2"/>
          <c:order val="2"/>
          <c:tx>
            <c:v>nh=3.0</c:v>
          </c:tx>
          <c:spPr>
            <a:ln w="2540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Sheet1!$G$3:$G$15</c:f>
              <c:numCache>
                <c:formatCode>General</c:formatCode>
                <c:ptCount val="13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0.69897000433601886</c:v>
                </c:pt>
                <c:pt idx="5">
                  <c:v>0.90308998699194354</c:v>
                </c:pt>
                <c:pt idx="6">
                  <c:v>1</c:v>
                </c:pt>
                <c:pt idx="7">
                  <c:v>1.1760912590556813</c:v>
                </c:pt>
                <c:pt idx="8">
                  <c:v>1.3010299956639813</c:v>
                </c:pt>
                <c:pt idx="9">
                  <c:v>1.4771212547196624</c:v>
                </c:pt>
                <c:pt idx="10">
                  <c:v>1.6020599913279623</c:v>
                </c:pt>
                <c:pt idx="11">
                  <c:v>1.6989700043360187</c:v>
                </c:pt>
                <c:pt idx="12">
                  <c:v>2</c:v>
                </c:pt>
              </c:numCache>
            </c:numRef>
          </c:xVal>
          <c:yVal>
            <c:numRef>
              <c:f>Sheet1!$J$3:$J$15</c:f>
              <c:numCache>
                <c:formatCode>General</c:formatCode>
                <c:ptCount val="13"/>
                <c:pt idx="0">
                  <c:v>-2.0969100130080562</c:v>
                </c:pt>
                <c:pt idx="1">
                  <c:v>-1.1938200260161129</c:v>
                </c:pt>
                <c:pt idx="2">
                  <c:v>-0.66554624884906921</c:v>
                </c:pt>
                <c:pt idx="3">
                  <c:v>-0.29073003902416922</c:v>
                </c:pt>
                <c:pt idx="4">
                  <c:v>0</c:v>
                </c:pt>
                <c:pt idx="5">
                  <c:v>0.61235994796777449</c:v>
                </c:pt>
                <c:pt idx="6">
                  <c:v>0.90308998699194343</c:v>
                </c:pt>
                <c:pt idx="7">
                  <c:v>1.4313637641589876</c:v>
                </c:pt>
                <c:pt idx="8">
                  <c:v>1.8061799739838886</c:v>
                </c:pt>
                <c:pt idx="9">
                  <c:v>2.3344537511509329</c:v>
                </c:pt>
                <c:pt idx="10">
                  <c:v>2.7092699609758184</c:v>
                </c:pt>
                <c:pt idx="11">
                  <c:v>3.0000000000000147</c:v>
                </c:pt>
                <c:pt idx="12">
                  <c:v>3.9030899869920423</c:v>
                </c:pt>
              </c:numCache>
            </c:numRef>
          </c:yVal>
        </c:ser>
        <c:axId val="111403392"/>
        <c:axId val="111405696"/>
      </c:scatterChart>
      <c:valAx>
        <c:axId val="111403392"/>
        <c:scaling>
          <c:orientation val="minMax"/>
          <c:max val="1"/>
          <c:min val="0.4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log[L]</a:t>
                </a:r>
              </a:p>
            </c:rich>
          </c:tx>
          <c:layout>
            <c:manualLayout>
              <c:xMode val="edge"/>
              <c:yMode val="edge"/>
              <c:x val="0.47474846894138234"/>
              <c:y val="0.924529381743948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05696"/>
        <c:crossesAt val="-1.5"/>
        <c:crossBetween val="midCat"/>
      </c:valAx>
      <c:valAx>
        <c:axId val="111405696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log(Y/(1-Y))</a:t>
                </a:r>
              </a:p>
            </c:rich>
          </c:tx>
          <c:layout>
            <c:manualLayout>
              <c:xMode val="edge"/>
              <c:yMode val="edge"/>
              <c:x val="1.2626293763547985E-2"/>
              <c:y val="0.3962268713918684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03392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724091306768475"/>
          <c:y val="0.5833338285544496"/>
          <c:w val="0.33501736525358572"/>
          <c:h val="0.21933987523478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3</xdr:row>
      <xdr:rowOff>85725</xdr:rowOff>
    </xdr:from>
    <xdr:to>
      <xdr:col>7</xdr:col>
      <xdr:colOff>381000</xdr:colOff>
      <xdr:row>20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133350</xdr:colOff>
      <xdr:row>3</xdr:row>
      <xdr:rowOff>38100</xdr:rowOff>
    </xdr:from>
    <xdr:to>
      <xdr:col>14</xdr:col>
      <xdr:colOff>438150</xdr:colOff>
      <xdr:row>20</xdr:row>
      <xdr:rowOff>28575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>
      <selection activeCell="M4" sqref="M4"/>
    </sheetView>
  </sheetViews>
  <sheetFormatPr defaultRowHeight="12.75"/>
  <sheetData>
    <row r="1" spans="1:16">
      <c r="A1" t="s">
        <v>0</v>
      </c>
      <c r="G1" t="s">
        <v>1</v>
      </c>
      <c r="H1" t="s">
        <v>2</v>
      </c>
      <c r="I1" t="s">
        <v>3</v>
      </c>
      <c r="J1" t="s">
        <v>4</v>
      </c>
      <c r="M1" t="s">
        <v>5</v>
      </c>
    </row>
    <row r="2" spans="1:16">
      <c r="A2">
        <v>0</v>
      </c>
      <c r="B2">
        <f>A2^$M$3/($M$2^$M$3+A2^$M$3)</f>
        <v>0</v>
      </c>
      <c r="C2">
        <f>A2^$N$3/($M$2^$N$3+A2^$N$3)</f>
        <v>0</v>
      </c>
      <c r="D2">
        <f>A2^$O$3/($M$2^$O$3+A2^$O$3)</f>
        <v>0</v>
      </c>
      <c r="E2">
        <f>A2^$P$3/($M$2^$P$3+A2^$P$3)</f>
        <v>0</v>
      </c>
      <c r="M2">
        <v>5</v>
      </c>
    </row>
    <row r="3" spans="1:16">
      <c r="A3">
        <v>1</v>
      </c>
      <c r="B3">
        <f t="shared" ref="B3:B15" si="0">A3^$M$3/($M$2^$M$3+A3^$M$3)</f>
        <v>0.3702569835458816</v>
      </c>
      <c r="C3">
        <f t="shared" ref="C3:C15" si="1">A3^$N$3/($M$2^$N$3+A3^$N$3)</f>
        <v>0.16666666666666666</v>
      </c>
      <c r="D3">
        <f t="shared" ref="D3:D15" si="2">A3^$O$3/($M$2^$O$3+A3^$O$3)</f>
        <v>7.9365079365079361E-3</v>
      </c>
      <c r="E3">
        <f t="shared" ref="E3:E15" si="3">A3^$P$3/($M$2^$P$3+A3^$P$3)</f>
        <v>7.9365079365079361E-3</v>
      </c>
      <c r="G3">
        <f>LOG(A3)</f>
        <v>0</v>
      </c>
      <c r="H3">
        <f>LOG(B3/(1-B3))</f>
        <v>-0.23066010143088625</v>
      </c>
      <c r="I3">
        <f>LOG(C3/(1-C3))</f>
        <v>-0.69897000433601886</v>
      </c>
      <c r="J3">
        <f>LOG(D3/(1-D3))</f>
        <v>-2.0969100130080562</v>
      </c>
      <c r="K3">
        <f>LOG(E3/(1-E3))</f>
        <v>-2.0969100130080562</v>
      </c>
      <c r="M3">
        <v>0.33</v>
      </c>
      <c r="N3">
        <v>1</v>
      </c>
      <c r="O3">
        <v>3</v>
      </c>
      <c r="P3">
        <v>3</v>
      </c>
    </row>
    <row r="4" spans="1:16">
      <c r="A4">
        <v>2</v>
      </c>
      <c r="B4">
        <f t="shared" si="0"/>
        <v>0.42497676752104202</v>
      </c>
      <c r="C4">
        <f t="shared" si="1"/>
        <v>0.2857142857142857</v>
      </c>
      <c r="D4">
        <f t="shared" si="2"/>
        <v>6.0150375939849621E-2</v>
      </c>
      <c r="E4">
        <f t="shared" si="3"/>
        <v>6.0150375939849621E-2</v>
      </c>
      <c r="G4">
        <f t="shared" ref="G4:G15" si="4">LOG(A4)</f>
        <v>0.3010299956639812</v>
      </c>
      <c r="H4">
        <f t="shared" ref="H4:H15" si="5">LOG(B4/(1-B4))</f>
        <v>-0.13132020286177237</v>
      </c>
      <c r="I4">
        <f t="shared" ref="I4:I15" si="6">LOG(C4/(1-C4))</f>
        <v>-0.39794000867203766</v>
      </c>
      <c r="J4">
        <f t="shared" ref="J4:J15" si="7">LOG(D4/(1-D4))</f>
        <v>-1.1938200260161129</v>
      </c>
      <c r="K4">
        <f t="shared" ref="K4:K15" si="8">LOG(E4/(1-E4))</f>
        <v>-1.1938200260161129</v>
      </c>
    </row>
    <row r="5" spans="1:16">
      <c r="A5">
        <v>3</v>
      </c>
      <c r="B5">
        <f t="shared" si="0"/>
        <v>0.45795640051875308</v>
      </c>
      <c r="C5">
        <f t="shared" si="1"/>
        <v>0.375</v>
      </c>
      <c r="D5">
        <f t="shared" si="2"/>
        <v>0.17763157894736842</v>
      </c>
      <c r="E5">
        <f t="shared" si="3"/>
        <v>0.17763157894736842</v>
      </c>
      <c r="G5">
        <f t="shared" si="4"/>
        <v>0.47712125471966244</v>
      </c>
      <c r="H5">
        <f t="shared" si="5"/>
        <v>-7.3210087373397695E-2</v>
      </c>
      <c r="I5">
        <f t="shared" si="6"/>
        <v>-0.22184874961635639</v>
      </c>
      <c r="J5">
        <f t="shared" si="7"/>
        <v>-0.66554624884906921</v>
      </c>
      <c r="K5">
        <f t="shared" si="8"/>
        <v>-0.66554624884906921</v>
      </c>
    </row>
    <row r="6" spans="1:16">
      <c r="A6">
        <v>4</v>
      </c>
      <c r="B6">
        <f t="shared" si="0"/>
        <v>0.48159897117268774</v>
      </c>
      <c r="C6">
        <f t="shared" si="1"/>
        <v>0.44444444444444442</v>
      </c>
      <c r="D6">
        <f t="shared" si="2"/>
        <v>0.33862433862433861</v>
      </c>
      <c r="E6">
        <f t="shared" si="3"/>
        <v>0.33862433862433861</v>
      </c>
      <c r="G6">
        <f t="shared" si="4"/>
        <v>0.6020599913279624</v>
      </c>
      <c r="H6">
        <f t="shared" si="5"/>
        <v>-3.1980304292658544E-2</v>
      </c>
      <c r="I6">
        <f t="shared" si="6"/>
        <v>-9.6910013008056448E-2</v>
      </c>
      <c r="J6">
        <f t="shared" si="7"/>
        <v>-0.29073003902416922</v>
      </c>
      <c r="K6">
        <f t="shared" si="8"/>
        <v>-0.29073003902416922</v>
      </c>
    </row>
    <row r="7" spans="1:16">
      <c r="A7">
        <v>5</v>
      </c>
      <c r="B7">
        <f t="shared" si="0"/>
        <v>0.5</v>
      </c>
      <c r="C7">
        <f t="shared" si="1"/>
        <v>0.5</v>
      </c>
      <c r="D7">
        <f t="shared" si="2"/>
        <v>0.5</v>
      </c>
      <c r="E7">
        <f t="shared" si="3"/>
        <v>0.5</v>
      </c>
      <c r="G7">
        <f t="shared" si="4"/>
        <v>0.69897000433601886</v>
      </c>
      <c r="H7">
        <f t="shared" si="5"/>
        <v>0</v>
      </c>
      <c r="I7">
        <f t="shared" si="6"/>
        <v>0</v>
      </c>
      <c r="J7">
        <f t="shared" si="7"/>
        <v>0</v>
      </c>
      <c r="K7">
        <f t="shared" si="8"/>
        <v>0</v>
      </c>
    </row>
    <row r="8" spans="1:16">
      <c r="A8">
        <v>8</v>
      </c>
      <c r="B8">
        <f t="shared" si="0"/>
        <v>0.53869775317263036</v>
      </c>
      <c r="C8">
        <f t="shared" si="1"/>
        <v>0.61538461538461542</v>
      </c>
      <c r="D8">
        <f t="shared" si="2"/>
        <v>0.8037676609105181</v>
      </c>
      <c r="E8">
        <f t="shared" si="3"/>
        <v>0.8037676609105181</v>
      </c>
      <c r="G8">
        <f t="shared" si="4"/>
        <v>0.90308998699194354</v>
      </c>
      <c r="H8">
        <f t="shared" si="5"/>
        <v>6.7359594276455215E-2</v>
      </c>
      <c r="I8">
        <f t="shared" si="6"/>
        <v>0.20411998265592488</v>
      </c>
      <c r="J8">
        <f t="shared" si="7"/>
        <v>0.61235994796777449</v>
      </c>
      <c r="K8">
        <f t="shared" si="8"/>
        <v>0.61235994796777449</v>
      </c>
    </row>
    <row r="9" spans="1:16">
      <c r="A9">
        <v>10</v>
      </c>
      <c r="B9">
        <f t="shared" si="0"/>
        <v>0.55693660866681383</v>
      </c>
      <c r="C9">
        <f t="shared" si="1"/>
        <v>0.66666666666666663</v>
      </c>
      <c r="D9">
        <f t="shared" si="2"/>
        <v>0.88888888888888884</v>
      </c>
      <c r="E9">
        <f t="shared" si="3"/>
        <v>0.88888888888888884</v>
      </c>
      <c r="G9">
        <f t="shared" si="4"/>
        <v>1</v>
      </c>
      <c r="H9">
        <f t="shared" si="5"/>
        <v>9.9339898569113877E-2</v>
      </c>
      <c r="I9">
        <f t="shared" si="6"/>
        <v>0.30102999566398109</v>
      </c>
      <c r="J9">
        <f t="shared" si="7"/>
        <v>0.90308998699194343</v>
      </c>
      <c r="K9">
        <f t="shared" si="8"/>
        <v>0.90308998699194343</v>
      </c>
    </row>
    <row r="10" spans="1:16">
      <c r="A10">
        <v>15</v>
      </c>
      <c r="B10">
        <f t="shared" si="0"/>
        <v>0.58965565437029821</v>
      </c>
      <c r="C10">
        <f t="shared" si="1"/>
        <v>0.75</v>
      </c>
      <c r="D10">
        <f t="shared" si="2"/>
        <v>0.9642857142857143</v>
      </c>
      <c r="E10">
        <f t="shared" si="3"/>
        <v>0.9642857142857143</v>
      </c>
      <c r="G10">
        <f t="shared" si="4"/>
        <v>1.1760912590556813</v>
      </c>
      <c r="H10">
        <f t="shared" si="5"/>
        <v>0.15745001405748865</v>
      </c>
      <c r="I10">
        <f t="shared" si="6"/>
        <v>0.47712125471966244</v>
      </c>
      <c r="J10">
        <f t="shared" si="7"/>
        <v>1.4313637641589876</v>
      </c>
      <c r="K10">
        <f t="shared" si="8"/>
        <v>1.4313637641589876</v>
      </c>
    </row>
    <row r="11" spans="1:16">
      <c r="A11">
        <v>20</v>
      </c>
      <c r="B11">
        <f t="shared" si="0"/>
        <v>0.6124155130522263</v>
      </c>
      <c r="C11">
        <f t="shared" si="1"/>
        <v>0.8</v>
      </c>
      <c r="D11">
        <f t="shared" si="2"/>
        <v>0.98461538461538467</v>
      </c>
      <c r="E11">
        <f t="shared" si="3"/>
        <v>0.98461538461538467</v>
      </c>
      <c r="G11">
        <f t="shared" si="4"/>
        <v>1.3010299956639813</v>
      </c>
      <c r="H11">
        <f t="shared" si="5"/>
        <v>0.19867979713822762</v>
      </c>
      <c r="I11">
        <f t="shared" si="6"/>
        <v>0.60205999132796251</v>
      </c>
      <c r="J11">
        <f t="shared" si="7"/>
        <v>1.8061799739838886</v>
      </c>
      <c r="K11">
        <f t="shared" si="8"/>
        <v>1.8061799739838886</v>
      </c>
    </row>
    <row r="12" spans="1:16">
      <c r="A12">
        <v>30</v>
      </c>
      <c r="B12">
        <f t="shared" si="0"/>
        <v>0.6436589265222995</v>
      </c>
      <c r="C12">
        <f t="shared" si="1"/>
        <v>0.8571428571428571</v>
      </c>
      <c r="D12">
        <f t="shared" si="2"/>
        <v>0.99539170506912444</v>
      </c>
      <c r="E12">
        <f t="shared" si="3"/>
        <v>0.99539170506912444</v>
      </c>
      <c r="G12">
        <f t="shared" si="4"/>
        <v>1.4771212547196624</v>
      </c>
      <c r="H12">
        <f t="shared" si="5"/>
        <v>0.25678991262660233</v>
      </c>
      <c r="I12">
        <f t="shared" si="6"/>
        <v>0.77815125038364341</v>
      </c>
      <c r="J12">
        <f t="shared" si="7"/>
        <v>2.3344537511509329</v>
      </c>
      <c r="K12">
        <f t="shared" si="8"/>
        <v>2.3344537511509329</v>
      </c>
    </row>
    <row r="13" spans="1:16">
      <c r="A13">
        <v>40</v>
      </c>
      <c r="B13">
        <f t="shared" si="0"/>
        <v>0.66512456426643052</v>
      </c>
      <c r="C13">
        <f t="shared" si="1"/>
        <v>0.88888888888888884</v>
      </c>
      <c r="D13">
        <f t="shared" si="2"/>
        <v>0.99805068226120852</v>
      </c>
      <c r="E13">
        <f t="shared" si="3"/>
        <v>0.99805068226120852</v>
      </c>
      <c r="G13">
        <f t="shared" si="4"/>
        <v>1.6020599913279623</v>
      </c>
      <c r="H13">
        <f t="shared" si="5"/>
        <v>0.29801969570734138</v>
      </c>
      <c r="I13">
        <f t="shared" si="6"/>
        <v>0.90308998699194343</v>
      </c>
      <c r="J13">
        <f t="shared" si="7"/>
        <v>2.7092699609758184</v>
      </c>
      <c r="K13">
        <f t="shared" si="8"/>
        <v>2.7092699609758184</v>
      </c>
    </row>
    <row r="14" spans="1:16">
      <c r="A14">
        <v>50</v>
      </c>
      <c r="B14">
        <f t="shared" si="0"/>
        <v>0.68132183516639377</v>
      </c>
      <c r="C14">
        <f t="shared" si="1"/>
        <v>0.90909090909090906</v>
      </c>
      <c r="D14">
        <f t="shared" si="2"/>
        <v>0.99900099900099903</v>
      </c>
      <c r="E14">
        <f t="shared" si="3"/>
        <v>0.99900099900099903</v>
      </c>
      <c r="G14">
        <f t="shared" si="4"/>
        <v>1.6989700043360187</v>
      </c>
      <c r="H14">
        <f t="shared" si="5"/>
        <v>0.33000000000000018</v>
      </c>
      <c r="I14">
        <f t="shared" si="6"/>
        <v>0.99999999999999989</v>
      </c>
      <c r="J14">
        <f t="shared" si="7"/>
        <v>3.0000000000000147</v>
      </c>
      <c r="K14">
        <f t="shared" si="8"/>
        <v>3.0000000000000147</v>
      </c>
    </row>
    <row r="15" spans="1:16">
      <c r="A15">
        <v>100</v>
      </c>
      <c r="B15">
        <f t="shared" si="0"/>
        <v>0.72880965717613733</v>
      </c>
      <c r="C15">
        <f t="shared" si="1"/>
        <v>0.95238095238095233</v>
      </c>
      <c r="D15">
        <f t="shared" si="2"/>
        <v>0.99987501562304715</v>
      </c>
      <c r="E15">
        <f t="shared" si="3"/>
        <v>0.99987501562304715</v>
      </c>
      <c r="G15">
        <f t="shared" si="4"/>
        <v>2</v>
      </c>
      <c r="H15">
        <f t="shared" si="5"/>
        <v>0.42933989856911375</v>
      </c>
      <c r="I15">
        <f t="shared" si="6"/>
        <v>1.3010299956639806</v>
      </c>
      <c r="J15">
        <f t="shared" si="7"/>
        <v>3.9030899869920423</v>
      </c>
      <c r="K15">
        <f t="shared" si="8"/>
        <v>3.9030899869920423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rule</cp:lastModifiedBy>
  <dcterms:created xsi:type="dcterms:W3CDTF">1996-10-14T23:33:28Z</dcterms:created>
  <dcterms:modified xsi:type="dcterms:W3CDTF">2012-02-17T18:32:25Z</dcterms:modified>
</cp:coreProperties>
</file>