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8380" tabRatio="500" activeTab="1"/>
  </bookViews>
  <sheets>
    <sheet name="Sensitivity Report 1" sheetId="2" r:id="rId1"/>
    <sheet name="Fund allocation" sheetId="1" r:id="rId2"/>
  </sheets>
  <definedNames>
    <definedName name="_xlnm.Print_Area" localSheetId="1">'Fund allocation'!$A$1:$H$10</definedName>
    <definedName name="solver_adj" localSheetId="1" hidden="1">'Fund allocation'!$B$4:$E$4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100</definedName>
    <definedName name="solver_lhs1" localSheetId="1" hidden="1">'Fund allocation'!$F$4</definedName>
    <definedName name="solver_lhs2" localSheetId="1" hidden="1">'Fund allocation'!$F$8:$F$10</definedName>
    <definedName name="solver_lin" localSheetId="1" hidden="1">1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'Fund allocation'!$F$3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3</definedName>
    <definedName name="solver_rhs1" localSheetId="1" hidden="1">'Fund allocation'!$H$4</definedName>
    <definedName name="solver_rhs2" localSheetId="1" hidden="1">'Fund allocation'!$H$8:$H$10</definedName>
    <definedName name="solver_rlx" localSheetId="1" hidden="1">1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  <definedName name="solver_ver" localSheetId="1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1" l="1"/>
  <c r="F10" i="1"/>
  <c r="H9" i="1"/>
  <c r="F9" i="1"/>
  <c r="H8" i="1"/>
  <c r="F8" i="1"/>
  <c r="F4" i="1"/>
  <c r="F3" i="1"/>
</calcChain>
</file>

<file path=xl/sharedStrings.xml><?xml version="1.0" encoding="utf-8"?>
<sst xmlns="http://schemas.openxmlformats.org/spreadsheetml/2006/main" count="69" uniqueCount="54">
  <si>
    <t>Fund 1</t>
  </si>
  <si>
    <t>Fund 2</t>
  </si>
  <si>
    <t>Fund 3</t>
  </si>
  <si>
    <t>Fund 4</t>
  </si>
  <si>
    <t>Total</t>
  </si>
  <si>
    <t>Return</t>
  </si>
  <si>
    <t>$$ to be allocated</t>
  </si>
  <si>
    <t>$$ invested</t>
  </si>
  <si>
    <t>=</t>
  </si>
  <si>
    <t>Amount</t>
  </si>
  <si>
    <t>Minimum</t>
  </si>
  <si>
    <t>Capitalization</t>
  </si>
  <si>
    <t>in portfolio</t>
  </si>
  <si>
    <t>Req'd Amnt</t>
  </si>
  <si>
    <t>large</t>
  </si>
  <si>
    <t>&gt;=</t>
  </si>
  <si>
    <t>medium</t>
  </si>
  <si>
    <t>small</t>
  </si>
  <si>
    <t>Microsoft Excel 14.7 Sensitivity Report</t>
  </si>
  <si>
    <t>Worksheet: [1_lpta.xlsx]Fund allocation</t>
  </si>
  <si>
    <t>Report Created: 2/14/2017 4:26:58 PM</t>
  </si>
  <si>
    <t xml:space="preserve"> Variable Cells 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</si>
  <si>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</si>
  <si>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</si>
  <si>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</si>
  <si>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</si>
  <si>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</si>
  <si>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</si>
  <si>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</si>
  <si>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</si>
  <si>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</si>
  <si>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</si>
  <si>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</si>
  <si>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</si>
  <si>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</si>
  <si>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</si>
  <si>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</si>
  <si>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</si>
  <si>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$B$4</t>
  </si>
  <si>
    <t>$$ invested Fund 1</t>
  </si>
  <si>
    <t>$C$4</t>
  </si>
  <si>
    <t>$$ invested Fund 2</t>
  </si>
  <si>
    <t>$D$4</t>
  </si>
  <si>
    <t>$$ invested Fund 3</t>
  </si>
  <si>
    <t>$E$4</t>
  </si>
  <si>
    <t>$$ invested Fund 4</t>
  </si>
  <si>
    <t>$F$4</t>
  </si>
  <si>
    <t>$$ invested Total</t>
  </si>
  <si>
    <t>$F$8</t>
  </si>
  <si>
    <t>large in portfolio</t>
  </si>
  <si>
    <t>$F$9</t>
  </si>
  <si>
    <t>medium in portfolio</t>
  </si>
  <si>
    <t>$F$10</t>
  </si>
  <si>
    <t>small in portfolio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</si>
</sst>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_)"/>
    <numFmt numFmtId="166" formatCode="0.0_)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1"/>
      <color theme="1"/>
      <name val="Calibri"/>
      <scheme val="minor"/>
    </font>
    <font>
      <b/>
      <sz val="11"/>
      <color indexed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164" fontId="1" fillId="0" borderId="0" xfId="0" applyNumberFormat="1" applyFont="1" applyFill="1" applyBorder="1" applyAlignment="1" applyProtection="1">
      <alignment horizontal="center"/>
    </xf>
    <xf numFmtId="164" fontId="0" fillId="0" borderId="0" xfId="0" applyNumberFormat="1"/>
    <xf numFmtId="165" fontId="1" fillId="0" borderId="0" xfId="0" applyNumberFormat="1" applyFont="1" applyBorder="1" applyAlignment="1" applyProtection="1"/>
    <xf numFmtId="164" fontId="2" fillId="2" borderId="1" xfId="0" applyNumberFormat="1" applyFont="1" applyFill="1" applyBorder="1" applyAlignment="1" applyProtection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166" fontId="3" fillId="2" borderId="2" xfId="0" applyNumberFormat="1" applyFont="1" applyFill="1" applyBorder="1" applyAlignment="1" applyProtection="1"/>
    <xf numFmtId="164" fontId="4" fillId="2" borderId="3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/>
    <xf numFmtId="0" fontId="6" fillId="0" borderId="0" xfId="0" applyFont="1" applyBorder="1" applyAlignment="1"/>
    <xf numFmtId="164" fontId="6" fillId="0" borderId="0" xfId="0" applyNumberFormat="1" applyFont="1" applyBorder="1"/>
    <xf numFmtId="164" fontId="6" fillId="0" borderId="0" xfId="0" applyNumberFormat="1" applyFont="1" applyFill="1" applyBorder="1"/>
    <xf numFmtId="0" fontId="6" fillId="0" borderId="0" xfId="0" applyFont="1" applyBorder="1"/>
    <xf numFmtId="0" fontId="1" fillId="0" borderId="0" xfId="0" applyFont="1" applyBorder="1" applyAlignment="1"/>
    <xf numFmtId="164" fontId="1" fillId="0" borderId="0" xfId="0" applyNumberFormat="1" applyFont="1" applyBorder="1" applyAlignment="1" applyProtection="1">
      <alignment horizontal="center"/>
    </xf>
    <xf numFmtId="0" fontId="0" fillId="0" borderId="0" xfId="0" applyAlignment="1"/>
    <xf numFmtId="0" fontId="7" fillId="0" borderId="0" xfId="0" applyFont="1"/>
    <xf numFmtId="0" fontId="0" fillId="0" borderId="6" xfId="0" applyFill="1" applyBorder="1" applyAlignment="1"/>
    <xf numFmtId="0" fontId="0" fillId="0" borderId="7" xfId="0" applyFill="1" applyBorder="1" applyAlignment="1"/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workbookViewId="0">
      <selection sqref="A1:A3"/>
    </sheetView>
  </sheetViews>
  <sheetFormatPr baseColWidth="10" defaultRowHeight="14" x14ac:dyDescent="0"/>
  <cols>
    <col min="1" max="1" width="2.33203125" customWidth="1"/>
    <col min="2" max="2" width="5.83203125" bestFit="1" customWidth="1"/>
    <col min="3" max="3" width="16.1640625" bestFit="1" customWidth="1"/>
    <col min="4" max="4" width="12.1640625" bestFit="1" customWidth="1"/>
    <col min="5" max="5" width="12.83203125" bestFit="1" customWidth="1"/>
    <col min="6" max="6" width="9.5" bestFit="1" customWidth="1"/>
    <col min="7" max="8" width="12.1640625" bestFit="1" customWidth="1"/>
  </cols>
  <sheetData>
    <row r="1" spans="1:8">
      <c r="A1" s="19" t="s">
        <v>18</v>
      </c>
    </row>
    <row r="2" spans="1:8">
      <c r="A2" s="19" t="s">
        <v>19</v>
      </c>
    </row>
    <row r="3" spans="1:8">
      <c r="A3" s="19" t="s">
        <v>20</v>
      </c>
    </row>
    <row r="6" spans="1:8" ht="15" thickBot="1">
      <c r="A6" t="s">
        <v>21</v>
      </c>
    </row>
    <row r="7" spans="1:8">
      <c r="B7" s="22"/>
      <c r="C7" s="22"/>
      <c r="D7" s="22" t="s">
        <v>24</v>
      </c>
      <c r="E7" s="22" t="s">
        <v>26</v>
      </c>
      <c r="F7" s="22" t="s">
        <v>28</v>
      </c>
      <c r="G7" s="22" t="s">
        <v>30</v>
      </c>
      <c r="H7" s="22" t="s">
        <v>30</v>
      </c>
    </row>
    <row r="8" spans="1:8" ht="15" thickBot="1">
      <c r="B8" s="23" t="s">
        <v>22</v>
      </c>
      <c r="C8" s="23" t="s">
        <v>23</v>
      </c>
      <c r="D8" s="23" t="s">
        <v>25</v>
      </c>
      <c r="E8" s="23" t="s">
        <v>27</v>
      </c>
      <c r="F8" s="23" t="s">
        <v>29</v>
      </c>
      <c r="G8" s="23" t="s">
        <v>31</v>
      </c>
      <c r="H8" s="23" t="s">
        <v>32</v>
      </c>
    </row>
    <row r="9" spans="1:8">
      <c r="B9" s="20" t="s">
        <v>38</v>
      </c>
      <c r="C9" s="20" t="s">
        <v>39</v>
      </c>
      <c r="D9" s="20">
        <v>0</v>
      </c>
      <c r="E9" s="20">
        <v>-2.6315789473684141E-3</v>
      </c>
      <c r="F9" s="20">
        <v>0.1</v>
      </c>
      <c r="G9" s="20">
        <v>2.6315789473684141E-3</v>
      </c>
      <c r="H9" s="20">
        <v>1E+30</v>
      </c>
    </row>
    <row r="10" spans="1:8">
      <c r="B10" s="20" t="s">
        <v>40</v>
      </c>
      <c r="C10" s="20" t="s">
        <v>41</v>
      </c>
      <c r="D10" s="20">
        <v>12.631578947368437</v>
      </c>
      <c r="E10" s="20">
        <v>0</v>
      </c>
      <c r="F10" s="20">
        <v>0.15</v>
      </c>
      <c r="G10" s="20">
        <v>1.6666666666666583E-2</v>
      </c>
      <c r="H10" s="20">
        <v>1.4285714285713973E-3</v>
      </c>
    </row>
    <row r="11" spans="1:8">
      <c r="B11" s="20" t="s">
        <v>42</v>
      </c>
      <c r="C11" s="20" t="s">
        <v>43</v>
      </c>
      <c r="D11" s="20">
        <v>46.315789473684191</v>
      </c>
      <c r="E11" s="20">
        <v>0</v>
      </c>
      <c r="F11" s="20">
        <v>0.16000000000000003</v>
      </c>
      <c r="G11" s="20">
        <v>1.6666666666666306E-3</v>
      </c>
      <c r="H11" s="20">
        <v>6.2499999999999839E-3</v>
      </c>
    </row>
    <row r="12" spans="1:8" ht="15" thickBot="1">
      <c r="B12" s="21" t="s">
        <v>44</v>
      </c>
      <c r="C12" s="21" t="s">
        <v>45</v>
      </c>
      <c r="D12" s="21">
        <v>21.05263157894737</v>
      </c>
      <c r="E12" s="21">
        <v>0</v>
      </c>
      <c r="F12" s="21">
        <v>8.0000000000000016E-2</v>
      </c>
      <c r="G12" s="21">
        <v>9.9999999999997678E-3</v>
      </c>
      <c r="H12" s="21">
        <v>3.5714285714285605E-3</v>
      </c>
    </row>
    <row r="14" spans="1:8" ht="15" thickBot="1">
      <c r="A14" t="s">
        <v>33</v>
      </c>
    </row>
    <row r="15" spans="1:8">
      <c r="B15" s="22"/>
      <c r="C15" s="22"/>
      <c r="D15" s="22" t="s">
        <v>24</v>
      </c>
      <c r="E15" s="22" t="s">
        <v>34</v>
      </c>
      <c r="F15" s="22" t="s">
        <v>36</v>
      </c>
      <c r="G15" s="22" t="s">
        <v>30</v>
      </c>
      <c r="H15" s="22" t="s">
        <v>30</v>
      </c>
    </row>
    <row r="16" spans="1:8" ht="15" thickBot="1">
      <c r="B16" s="23" t="s">
        <v>22</v>
      </c>
      <c r="C16" s="23" t="s">
        <v>23</v>
      </c>
      <c r="D16" s="23" t="s">
        <v>25</v>
      </c>
      <c r="E16" s="23" t="s">
        <v>35</v>
      </c>
      <c r="F16" s="23" t="s">
        <v>37</v>
      </c>
      <c r="G16" s="23" t="s">
        <v>31</v>
      </c>
      <c r="H16" s="23" t="s">
        <v>32</v>
      </c>
    </row>
    <row r="17" spans="2:8">
      <c r="B17" s="20" t="s">
        <v>46</v>
      </c>
      <c r="C17" s="20" t="s">
        <v>47</v>
      </c>
      <c r="D17" s="20">
        <v>80</v>
      </c>
      <c r="E17" s="20">
        <v>0.22000000000000003</v>
      </c>
      <c r="F17" s="20">
        <v>80</v>
      </c>
      <c r="G17" s="20">
        <v>21.052631578947352</v>
      </c>
      <c r="H17" s="20">
        <v>6.3157894736842106</v>
      </c>
    </row>
    <row r="18" spans="2:8">
      <c r="B18" s="20" t="s">
        <v>48</v>
      </c>
      <c r="C18" s="20" t="s">
        <v>49</v>
      </c>
      <c r="D18" s="20">
        <v>28</v>
      </c>
      <c r="E18" s="20">
        <v>-0.23157894736842116</v>
      </c>
      <c r="F18" s="20">
        <v>28</v>
      </c>
      <c r="G18" s="20">
        <v>5.9999999999999982</v>
      </c>
      <c r="H18" s="20">
        <v>6.6666666666666634</v>
      </c>
    </row>
    <row r="19" spans="2:8">
      <c r="B19" s="20" t="s">
        <v>50</v>
      </c>
      <c r="C19" s="20" t="s">
        <v>51</v>
      </c>
      <c r="D19" s="20">
        <v>23.999999999999993</v>
      </c>
      <c r="E19" s="20">
        <v>-5.263157894736731E-3</v>
      </c>
      <c r="F19" s="20">
        <v>24</v>
      </c>
      <c r="G19" s="20">
        <v>3.4285714285714306</v>
      </c>
      <c r="H19" s="20">
        <v>14.666666666666652</v>
      </c>
    </row>
    <row r="20" spans="2:8" ht="15" thickBot="1">
      <c r="B20" s="21" t="s">
        <v>52</v>
      </c>
      <c r="C20" s="21" t="s">
        <v>53</v>
      </c>
      <c r="D20" s="21">
        <v>28</v>
      </c>
      <c r="E20" s="21">
        <v>0</v>
      </c>
      <c r="F20" s="21">
        <v>12</v>
      </c>
      <c r="G20" s="21">
        <v>15.999999999999998</v>
      </c>
      <c r="H20" s="21">
        <v>1E+30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tabSelected="1" workbookViewId="0">
      <selection activeCell="A32" sqref="A32"/>
    </sheetView>
  </sheetViews>
  <sheetFormatPr baseColWidth="10" defaultColWidth="8.83203125" defaultRowHeight="14" x14ac:dyDescent="0"/>
  <cols>
    <col min="1" max="1" width="12.6640625" customWidth="1"/>
    <col min="2" max="5" width="6.5" style="18" customWidth="1"/>
    <col min="6" max="6" width="14.33203125" customWidth="1"/>
    <col min="7" max="7" width="5.5" customWidth="1"/>
    <col min="8" max="8" width="7.83203125" customWidth="1"/>
  </cols>
  <sheetData>
    <row r="2" spans="1:8" ht="15" thickBot="1">
      <c r="A2" s="1"/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/>
      <c r="H2" s="4"/>
    </row>
    <row r="3" spans="1:8" ht="16" thickTop="1" thickBot="1">
      <c r="A3" s="1" t="s">
        <v>5</v>
      </c>
      <c r="B3" s="5">
        <v>0.1</v>
      </c>
      <c r="C3" s="5">
        <v>0.15</v>
      </c>
      <c r="D3" s="5">
        <v>0.16</v>
      </c>
      <c r="E3" s="5">
        <v>0.08</v>
      </c>
      <c r="F3" s="6">
        <f>SUMPRODUCT(B3:E3,B4:E4)</f>
        <v>10.989473684210525</v>
      </c>
      <c r="G3" s="7"/>
      <c r="H3" s="3" t="s">
        <v>6</v>
      </c>
    </row>
    <row r="4" spans="1:8" ht="15" thickTop="1">
      <c r="A4" s="1" t="s">
        <v>7</v>
      </c>
      <c r="B4" s="8">
        <v>0</v>
      </c>
      <c r="C4" s="8">
        <v>12.631578947368437</v>
      </c>
      <c r="D4" s="8">
        <v>46.315789473684191</v>
      </c>
      <c r="E4" s="8">
        <v>21.05263157894737</v>
      </c>
      <c r="F4" s="9">
        <f>SUM(B4:E4)</f>
        <v>80</v>
      </c>
      <c r="G4" s="3" t="s">
        <v>8</v>
      </c>
      <c r="H4" s="10">
        <v>80</v>
      </c>
    </row>
    <row r="5" spans="1:8">
      <c r="A5" s="11"/>
      <c r="B5" s="12"/>
      <c r="C5" s="12"/>
      <c r="D5" s="12"/>
      <c r="E5" s="12"/>
      <c r="F5" s="13"/>
      <c r="G5" s="14"/>
      <c r="H5" s="13"/>
    </row>
    <row r="6" spans="1:8">
      <c r="A6" s="15"/>
      <c r="B6" s="2"/>
      <c r="C6" s="16"/>
      <c r="D6" s="16"/>
      <c r="E6" s="16"/>
      <c r="F6" s="17" t="s">
        <v>9</v>
      </c>
      <c r="G6" s="3"/>
      <c r="H6" s="17" t="s">
        <v>10</v>
      </c>
    </row>
    <row r="7" spans="1:8">
      <c r="A7" s="1" t="s">
        <v>11</v>
      </c>
      <c r="B7" s="2" t="s">
        <v>0</v>
      </c>
      <c r="C7" s="2" t="s">
        <v>1</v>
      </c>
      <c r="D7" s="2" t="s">
        <v>2</v>
      </c>
      <c r="E7" s="2" t="s">
        <v>3</v>
      </c>
      <c r="F7" s="17" t="s">
        <v>12</v>
      </c>
      <c r="G7" s="3"/>
      <c r="H7" s="17" t="s">
        <v>13</v>
      </c>
    </row>
    <row r="8" spans="1:8">
      <c r="A8" s="1" t="s">
        <v>14</v>
      </c>
      <c r="B8" s="5">
        <v>0.5</v>
      </c>
      <c r="C8" s="5">
        <v>0.3</v>
      </c>
      <c r="D8" s="5">
        <v>0.25</v>
      </c>
      <c r="E8" s="5">
        <v>0.6</v>
      </c>
      <c r="F8" s="9">
        <f>SUMPRODUCT(B8:E8,B$4:E$4)</f>
        <v>28</v>
      </c>
      <c r="G8" s="3" t="s">
        <v>15</v>
      </c>
      <c r="H8" s="3">
        <f>0.35*H$4</f>
        <v>28</v>
      </c>
    </row>
    <row r="9" spans="1:8">
      <c r="A9" s="1" t="s">
        <v>16</v>
      </c>
      <c r="B9" s="5">
        <v>0.3</v>
      </c>
      <c r="C9" s="5">
        <v>0.1</v>
      </c>
      <c r="D9" s="5">
        <v>0.4</v>
      </c>
      <c r="E9" s="5">
        <v>0.2</v>
      </c>
      <c r="F9" s="9">
        <f>SUMPRODUCT(B9:E9,B$4:E$4)</f>
        <v>23.999999999999993</v>
      </c>
      <c r="G9" s="3" t="s">
        <v>15</v>
      </c>
      <c r="H9" s="3">
        <f>0.3*H$4</f>
        <v>24</v>
      </c>
    </row>
    <row r="10" spans="1:8">
      <c r="A10" s="1" t="s">
        <v>17</v>
      </c>
      <c r="B10" s="5">
        <v>0.2</v>
      </c>
      <c r="C10" s="5">
        <v>0.6</v>
      </c>
      <c r="D10" s="5">
        <v>0.35</v>
      </c>
      <c r="E10" s="5">
        <v>0.2</v>
      </c>
      <c r="F10" s="9">
        <f>SUMPRODUCT(B10:E10,B$4:E$4)</f>
        <v>28</v>
      </c>
      <c r="G10" s="3" t="s">
        <v>15</v>
      </c>
      <c r="H10" s="3">
        <f>0.15*H$4</f>
        <v>12</v>
      </c>
    </row>
  </sheetData>
  <printOptions headings="1" gridLines="1"/>
  <pageMargins left="0.7" right="0.7" top="0.75" bottom="0.75" header="0.3" footer="0.3"/>
  <pageSetup fitToHeight="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Fund allocation</vt:lpstr>
    </vt:vector>
  </TitlesOfParts>
  <Company>Carnegie Mellon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2017-02-14T21:26:03Z</dcterms:created>
  <dcterms:modified xsi:type="dcterms:W3CDTF">2017-02-14T21:27:12Z</dcterms:modified>
</cp:coreProperties>
</file>