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945" yWindow="180" windowWidth="8040" windowHeight="8580" activeTab="0"/>
  </bookViews>
  <sheets>
    <sheet name="Sheet1" sheetId="1" r:id="rId1"/>
    <sheet name="Sheet4" sheetId="2" r:id="rId2"/>
    <sheet name="Sheet2" sheetId="3" r:id="rId3"/>
    <sheet name="Sheet3" sheetId="4" r:id="rId4"/>
  </sheets>
  <definedNames>
    <definedName name="_xlnm.Print_Area" localSheetId="0">'Sheet1'!$B$1:$E$114</definedName>
    <definedName name="uscompanies" localSheetId="0">'Sheet1'!$B$1:$D$113</definedName>
  </definedNames>
  <calcPr fullCalcOnLoad="1"/>
  <pivotCaches>
    <pivotCache cacheId="1" r:id="rId5"/>
  </pivotCaches>
</workbook>
</file>

<file path=xl/sharedStrings.xml><?xml version="1.0" encoding="utf-8"?>
<sst xmlns="http://schemas.openxmlformats.org/spreadsheetml/2006/main" count="973" uniqueCount="283">
  <si>
    <t>Symbol</t>
  </si>
  <si>
    <t>Exch</t>
  </si>
  <si>
    <t>Met Telemanagement</t>
  </si>
  <si>
    <t>MTSL</t>
  </si>
  <si>
    <t>NAS</t>
  </si>
  <si>
    <t>Mercury Interactive</t>
  </si>
  <si>
    <t>MERQ</t>
  </si>
  <si>
    <t>Metalink</t>
  </si>
  <si>
    <t>MTLK</t>
  </si>
  <si>
    <t>Mind</t>
  </si>
  <si>
    <t>MNDO</t>
  </si>
  <si>
    <t>NDS Group</t>
  </si>
  <si>
    <t>NNDS</t>
  </si>
  <si>
    <t>NetManage</t>
  </si>
  <si>
    <t>NETM</t>
  </si>
  <si>
    <t>Nexus Telecom.</t>
  </si>
  <si>
    <t>NXUS</t>
  </si>
  <si>
    <t>NICE Systems ADR</t>
  </si>
  <si>
    <t>NICE</t>
  </si>
  <si>
    <t>Nogatech</t>
  </si>
  <si>
    <t>NGTC</t>
  </si>
  <si>
    <t>Nova Measuring</t>
  </si>
  <si>
    <t>NVMI</t>
  </si>
  <si>
    <t>Nur MacroPrmters</t>
  </si>
  <si>
    <t>NURM</t>
  </si>
  <si>
    <t>Optibase</t>
  </si>
  <si>
    <t>OBAS</t>
  </si>
  <si>
    <t>Orbit FR</t>
  </si>
  <si>
    <t>ORFR</t>
  </si>
  <si>
    <t>Orbotech</t>
  </si>
  <si>
    <t>ORBK</t>
  </si>
  <si>
    <t>Orckit Communications</t>
  </si>
  <si>
    <t>ORCT</t>
  </si>
  <si>
    <t>Paradigm Geophysical</t>
  </si>
  <si>
    <t>PGEO</t>
  </si>
  <si>
    <t>Partner Comm.</t>
  </si>
  <si>
    <t>PTNR</t>
  </si>
  <si>
    <t>Pharmos</t>
  </si>
  <si>
    <t>PARS</t>
  </si>
  <si>
    <t>Point of Sale</t>
  </si>
  <si>
    <t>Precise Software</t>
  </si>
  <si>
    <t>PRSE</t>
  </si>
  <si>
    <t>Rada Electronic Indus</t>
  </si>
  <si>
    <t>RADIF</t>
  </si>
  <si>
    <t>Radcom</t>
  </si>
  <si>
    <t>RDCM</t>
  </si>
  <si>
    <t>~IZADVision</t>
  </si>
  <si>
    <t>RVSN</t>
  </si>
  <si>
    <t>Radware</t>
  </si>
  <si>
    <t>RDWR</t>
  </si>
  <si>
    <t>RIT</t>
  </si>
  <si>
    <t>RITT</t>
  </si>
  <si>
    <t>Sapiens International</t>
  </si>
  <si>
    <t>SPNS</t>
  </si>
  <si>
    <t>Scitex</t>
  </si>
  <si>
    <t>SCIX</t>
  </si>
  <si>
    <t>Silicom</t>
  </si>
  <si>
    <t>SILCF</t>
  </si>
  <si>
    <t>SimPlayer.com</t>
  </si>
  <si>
    <t>SMPL</t>
  </si>
  <si>
    <t>Super-Sol</t>
  </si>
  <si>
    <t>SAE</t>
  </si>
  <si>
    <t>NYSE</t>
  </si>
  <si>
    <t>Taro Pharmaceutical</t>
  </si>
  <si>
    <t>TARO</t>
  </si>
  <si>
    <t>Tecnomatix Technol.</t>
  </si>
  <si>
    <t>TCNO</t>
  </si>
  <si>
    <t>Tefron</t>
  </si>
  <si>
    <t>TFR</t>
  </si>
  <si>
    <t>Terayon</t>
  </si>
  <si>
    <t>TERN</t>
  </si>
  <si>
    <t>Teva Pharmaceutical ADR TEVA</t>
  </si>
  <si>
    <t>Tioga Technologies</t>
  </si>
  <si>
    <t>TIGA</t>
  </si>
  <si>
    <t>Top Image</t>
  </si>
  <si>
    <t>TISA</t>
  </si>
  <si>
    <t>Tower Semiconductor</t>
  </si>
  <si>
    <t>TSEM</t>
  </si>
  <si>
    <t>TTIL</t>
  </si>
  <si>
    <t>TTR</t>
  </si>
  <si>
    <t>VocalTec</t>
  </si>
  <si>
    <t>VOCL</t>
  </si>
  <si>
    <t>Zoran</t>
  </si>
  <si>
    <t>ZRAN</t>
  </si>
  <si>
    <t>Accord Technologies</t>
  </si>
  <si>
    <t>ACCD</t>
  </si>
  <si>
    <t>Aladdin Knowledge Sys</t>
  </si>
  <si>
    <t>ALDN</t>
  </si>
  <si>
    <t>Amdocs</t>
  </si>
  <si>
    <t>DOX</t>
  </si>
  <si>
    <t>American Israeli Paper</t>
  </si>
  <si>
    <t>AIP</t>
  </si>
  <si>
    <t>AMEX</t>
  </si>
  <si>
    <t>Ampal American A</t>
  </si>
  <si>
    <t>AMPL</t>
  </si>
  <si>
    <t>AREL Communications</t>
  </si>
  <si>
    <t>ARLC</t>
  </si>
  <si>
    <t>AudioCodes</t>
  </si>
  <si>
    <t>AUDC</t>
  </si>
  <si>
    <t>Backweb</t>
  </si>
  <si>
    <t>BWEB</t>
  </si>
  <si>
    <t>Bio-Technology Genl</t>
  </si>
  <si>
    <t>Blue Square</t>
  </si>
  <si>
    <t>BSI</t>
  </si>
  <si>
    <t>B.O.S. Better OnLine</t>
  </si>
  <si>
    <t>BOSC</t>
  </si>
  <si>
    <t>BreezeCOM</t>
  </si>
  <si>
    <t>BRZE</t>
  </si>
  <si>
    <t>BVR Systems</t>
  </si>
  <si>
    <t>BVRS</t>
  </si>
  <si>
    <t>BVR Technologies</t>
  </si>
  <si>
    <t>BVRT</t>
  </si>
  <si>
    <t>Camtek</t>
  </si>
  <si>
    <t>CAMT</t>
  </si>
  <si>
    <t>Carmel Container Sys</t>
  </si>
  <si>
    <t>KML</t>
  </si>
  <si>
    <t>Check Point</t>
  </si>
  <si>
    <t>CHKP</t>
  </si>
  <si>
    <t>CIMT</t>
  </si>
  <si>
    <t>Click Software Tech</t>
  </si>
  <si>
    <t>CKSW</t>
  </si>
  <si>
    <t>CommTouch</t>
  </si>
  <si>
    <t>CTCH</t>
  </si>
  <si>
    <t>Compugen</t>
  </si>
  <si>
    <t>CGEN</t>
  </si>
  <si>
    <t>Comverse Technology</t>
  </si>
  <si>
    <t>CMVT</t>
  </si>
  <si>
    <t>Creo Products</t>
  </si>
  <si>
    <t>CREO</t>
  </si>
  <si>
    <t>Crystal Systems</t>
  </si>
  <si>
    <t>CRYS</t>
  </si>
  <si>
    <t>Data Systems &amp; Soft.</t>
  </si>
  <si>
    <t>DSSI</t>
  </si>
  <si>
    <t>Delta Galil</t>
  </si>
  <si>
    <t>DELT</t>
  </si>
  <si>
    <t>Deltathree.corn</t>
  </si>
  <si>
    <t>DDDC</t>
  </si>
  <si>
    <t>DSP Group</t>
  </si>
  <si>
    <t>DSPG</t>
  </si>
  <si>
    <t>E-Sim</t>
  </si>
  <si>
    <t>ESIM</t>
  </si>
  <si>
    <t>ECI Telecom</t>
  </si>
  <si>
    <t>ECIL</t>
  </si>
  <si>
    <t>ECtel</t>
  </si>
  <si>
    <t>ECTX</t>
  </si>
  <si>
    <t>Elbit Ltd.</t>
  </si>
  <si>
    <t>ELBTF</t>
  </si>
  <si>
    <t>Elbit Medical Imaging</t>
  </si>
  <si>
    <t>EMITF</t>
  </si>
  <si>
    <t>Elbit Systems</t>
  </si>
  <si>
    <t>Elbit Vision Sys</t>
  </si>
  <si>
    <t>EVSN</t>
  </si>
  <si>
    <t>Electric Fuel</t>
  </si>
  <si>
    <t>EFCX</t>
  </si>
  <si>
    <t>Elron Electronic Indus.</t>
  </si>
  <si>
    <t>ELRNF</t>
  </si>
  <si>
    <t>Elscint</t>
  </si>
  <si>
    <t>ELT</t>
  </si>
  <si>
    <t>Eltek</t>
  </si>
  <si>
    <t>ELTK</t>
  </si>
  <si>
    <t>Engel Development</t>
  </si>
  <si>
    <t>ESC Medical</t>
  </si>
  <si>
    <t>ESCM</t>
  </si>
  <si>
    <t>Etz Lavud A</t>
  </si>
  <si>
    <t>ETZ</t>
  </si>
  <si>
    <t>First Israel Fund</t>
  </si>
  <si>
    <t>ISL</t>
  </si>
  <si>
    <t>Floware</t>
  </si>
  <si>
    <t>Formula ADR</t>
  </si>
  <si>
    <t>FORTY</t>
  </si>
  <si>
    <t>ForSoft</t>
  </si>
  <si>
    <t>FORS</t>
  </si>
  <si>
    <t>Fundtech</t>
  </si>
  <si>
    <t>FNDT</t>
  </si>
  <si>
    <t>Galileo Technology</t>
  </si>
  <si>
    <t>GALT</t>
  </si>
  <si>
    <t>Gilat Satellite Network</t>
  </si>
  <si>
    <t>Gilat Communications</t>
  </si>
  <si>
    <t>GICOF</t>
  </si>
  <si>
    <t>Home Centers</t>
  </si>
  <si>
    <t>ICTS</t>
  </si>
  <si>
    <t>I.S.G. Software Indus.</t>
  </si>
  <si>
    <t>Indigo N.V.</t>
  </si>
  <si>
    <t>INDG</t>
  </si>
  <si>
    <t>Internet Gold</t>
  </si>
  <si>
    <t>IGLD</t>
  </si>
  <si>
    <t>Israel Land Devel. ADR</t>
  </si>
  <si>
    <t>ILDCY</t>
  </si>
  <si>
    <t>Jacada</t>
  </si>
  <si>
    <t>JCDA</t>
  </si>
  <si>
    <t>Ketyx</t>
  </si>
  <si>
    <t>KERX</t>
  </si>
  <si>
    <t>Koor Industries ADR</t>
  </si>
  <si>
    <t>KOR</t>
  </si>
  <si>
    <t>LanOptics</t>
  </si>
  <si>
    <t>LNOP</t>
  </si>
  <si>
    <t>M-Systems Flash Disk</t>
  </si>
  <si>
    <t>FLSH</t>
  </si>
  <si>
    <t>Magal Security Sys</t>
  </si>
  <si>
    <t>MAGS</t>
  </si>
  <si>
    <t>Magic Software</t>
  </si>
  <si>
    <t>MGIC</t>
  </si>
  <si>
    <t>Matav Cable ADR</t>
  </si>
  <si>
    <t>MATV</t>
  </si>
  <si>
    <t>Medis Technologies</t>
  </si>
  <si>
    <t>MDTL</t>
  </si>
  <si>
    <t>Company</t>
  </si>
  <si>
    <t>TEVA</t>
  </si>
  <si>
    <t>Security</t>
  </si>
  <si>
    <t>Not Available</t>
  </si>
  <si>
    <t>Acquires interests in and/or invests in a broad variety of businesses, including high technology and communications, hotels and leisure-time properties, real estate, finance, energy distribution, and industry, located in the state of israel or which are israel-related.</t>
  </si>
  <si>
    <t xml:space="preserve">Designs, develops and markets enabling technologies and products for the transmission of voice and fax data over packet networks. </t>
  </si>
  <si>
    <t xml:space="preserve">Designs, develops, manufactures, sells and supports connectivity and networking products primarily designed for use with ibm mid-range computers and for personal computers users communicating with ibm midrange computers. </t>
  </si>
  <si>
    <t xml:space="preserve">Develops, manufactures and markets sophisticated training and computer based simulation systems for military applications. </t>
  </si>
  <si>
    <t>Designs, develops, manufactures, markets and supports computer and telecommunications systems and software for multimedia communications and information processing applications; And provides computer design and consulting services.</t>
  </si>
  <si>
    <t>Develops, manufactures and distributes solutions for the graphic arts industry, including image capture systems, professional color and copydot scanning systems, digital front-end and variable information workflow solutions, inkjet and digital halftone proofing solutions, computer-to-plate and computer-to-film devices, and imaging heads for digital offset applications.</t>
  </si>
  <si>
    <t xml:space="preserve">Provides internet protocol telephony services and other web-based communications services to individuals and businesses. </t>
  </si>
  <si>
    <t xml:space="preserve">Provides high quality private label women's intimate apparel, men's underwear, socks, babywear and leisurewear. </t>
  </si>
  <si>
    <t xml:space="preserve">Develops and licences high performance digital signal processing software and integrated circuits for digital speech products such as consumer telephone and computer telephony markets. </t>
  </si>
  <si>
    <t>Holding company with subsidiaries which design, develop and implement computer software and integrated hardware/software systems, primarily for embedded real-time software systems, including radar, navigation, command, and electronic warfare; Provide consulting services; Manufacture semiconductors; And formerly provided computer software system development.</t>
  </si>
  <si>
    <t xml:space="preserve">Researches, develops and commercializes an advanced zinc-air battery technology for electric vehicles, portable consumer electronic devices and defense applications. </t>
  </si>
  <si>
    <t>Provides advanced simulation technology which enable the distribution of electronic virtual products over the internet for web-based electronic commerce, interactive customer support and marketing, for use in the development, promotion and support of consumer and industrial electronic products; And offer engineering services including implementation, pilot projecs and project consulting, on-site support and development services, and training courses.</t>
  </si>
  <si>
    <t>Holding company with subsidiaries which develop and market proprietary software products for sale in international markets; And provide software consulting services and computer-base business solutions in israel.</t>
  </si>
  <si>
    <t>Provides enhanced aviation security services primarily implementation  of passenger risk evaluation and classification procedures, and pre-departure screening; Performs airport services such as skycaps, wheelchair attendants, agents, janitorial personnel, and ramp and shuttle services; And offers security consulting, training and auditing for airlines and airports.</t>
  </si>
  <si>
    <t>Holding company with subsidiaries which publish newspapers and magazines; Develop and lease real estate; Offer life, property and casualty and reinsurance services; Manage hotels and full service retirement homes; And own and manage mobile emergency intensive care services.</t>
  </si>
  <si>
    <t>Develops, manufactures, licenses, markets and services proprietary digital offset color printing systems, used in production of on-demand, short-run color printed products; And sells proprietary imaging products, including electronic products, photo-imaging plates, and image transfer blankets, essential to the operation of company's printing systems.</t>
  </si>
  <si>
    <t xml:space="preserve">Discovers human genome for the systematic discovery of new drugs.  new registrant. </t>
  </si>
  <si>
    <t xml:space="preserve">Operates and provides cable television services in israel. </t>
  </si>
  <si>
    <t>Holding company with subsidiaries which develop and commercialize various technologies including a technology designed for the viewing and testing of cells, a refrigeration and air conditioning system, fuel cells for cell phones and laptop, a reciprocating electrical machine, a direct current regulating device, a toroidal internal combustion engine and a device for extracting water from the atmosphere.  new registrant.</t>
  </si>
  <si>
    <t xml:space="preserve">Develops, markets and supports family of automated software quality products, including web-based systems, which automate testing and quality assurance for developers of client/server software and systems. </t>
  </si>
  <si>
    <t xml:space="preserve">Designs, develops, markets and supports comprehensive line of telecommunication management solutions which enable business organizations and other enterprises to effectively manage their communication resources. </t>
  </si>
  <si>
    <t xml:space="preserve">Develops, markets and supports an integrated set of inter-networking applications and development tools for the microsoft windows operating environment. </t>
  </si>
  <si>
    <t>Provides global integrated digital recording and management solutions, serving the business needs of multiple markets, primarily financial institutions, call centers, air traffic control sites, public safety centers, and closed circuit television security installations; And develops and provides voice recording and communications intelligence for government agencies.</t>
  </si>
  <si>
    <t>Provides conditional access software systems and interactive systems to digital pay-tv broadcasters and set-top box manufacturers, offering open and flexible software for the secure delivery of entertainment and information to television and personal computers; Provides broadcast control software which is essential for managing and operating digital television broadcasting network; Supplies software to secure and deliver internet content via data broadcasting and simplify e-commerce transactions; And provides consulting, systems design, integration, support and maintenance services.  new registrant.</t>
  </si>
  <si>
    <t>Develops, markets and supports sophisticated automated microwave test and measurement systems that are essential components of products such as cellular phones, satellites, radio transmitters, global positioning system receivers and guided missiles.                                signals for wireless communications, satellite, automotive and aerosp</t>
  </si>
  <si>
    <t>Researches and develops novel pharmaceutical products based on innovative delivery technologies to treat disorders of the eye and central nervous system; Uses a variety of patented and proprietary technologies to improve the efficacy of drugs or safety or both.</t>
  </si>
  <si>
    <t xml:space="preserve">Provides quality mobile telecommuication services in israel.  new registrant. </t>
  </si>
  <si>
    <t xml:space="preserve">Develops, manufactures and sells premise wiring products and premise and local loop connectivity management systems. </t>
  </si>
  <si>
    <t>Provides high-scale information technology solutions that substantially improve software developer productivity, reduce the cost of building and maintaining software applications and preserve investment in legacy systems; And provides consulting and support services, including project design and management, database design and optimization, application development and system audits, e-commerce solutions and other software redevelopment problems, such as those related to the year 2000, on a fixed-price, time and materials basis.</t>
  </si>
  <si>
    <t xml:space="preserve">Develops, markets and sells cable modem systems which enable operators to cost-effectively deploy reliable two-way broadband access services. </t>
  </si>
  <si>
    <t>Produces and distributes a broadrage of pharmaceutical products; And manufactures and sells bulk pharmaceutical chemicals, hospital supplies, veterinary products and fermentation products.</t>
  </si>
  <si>
    <t xml:space="preserve">Develops and markets integrated circuits and software products for digital audio and video compression applications. </t>
  </si>
  <si>
    <t>Market Cap (millions)</t>
  </si>
  <si>
    <t>Description</t>
  </si>
  <si>
    <t>Category</t>
  </si>
  <si>
    <t>Software House</t>
  </si>
  <si>
    <t>Education or Telecom</t>
  </si>
  <si>
    <t>Network</t>
  </si>
  <si>
    <t>Telecommunications</t>
  </si>
  <si>
    <t>Special Systems</t>
  </si>
  <si>
    <t>CAD-CAM</t>
  </si>
  <si>
    <t>Cimatron</t>
  </si>
  <si>
    <t>E-Business</t>
  </si>
  <si>
    <t>Medical</t>
  </si>
  <si>
    <t>Digital Print</t>
  </si>
  <si>
    <t>Medical Systems</t>
  </si>
  <si>
    <t>Development tools</t>
  </si>
  <si>
    <t>Software Testing</t>
  </si>
  <si>
    <t>Multimedia</t>
  </si>
  <si>
    <t>Document Processing</t>
  </si>
  <si>
    <t>TTI Team Telecom</t>
  </si>
  <si>
    <t>Total</t>
  </si>
  <si>
    <t>(blank)</t>
  </si>
  <si>
    <t>Sum of Market Cap (millions)</t>
  </si>
  <si>
    <t>Data</t>
  </si>
  <si>
    <t>Total Sum of Market Cap (millions)</t>
  </si>
  <si>
    <t>RTLX</t>
  </si>
  <si>
    <t>ATTU</t>
  </si>
  <si>
    <t>NHCI</t>
  </si>
  <si>
    <t>GILTF</t>
  </si>
  <si>
    <t>FLRE</t>
  </si>
  <si>
    <t>ENGEF</t>
  </si>
  <si>
    <t>ESLT</t>
  </si>
  <si>
    <t>BTGC</t>
  </si>
  <si>
    <t>TTRE</t>
  </si>
  <si>
    <t>Count of Company</t>
  </si>
  <si>
    <t>Total Count of Company</t>
  </si>
  <si>
    <t>Network Sum of Market Cap (millions)</t>
  </si>
  <si>
    <t>Network Count of Company</t>
  </si>
  <si>
    <t>Security Sum of Market Cap (millions)</t>
  </si>
  <si>
    <t>Security Count of Company</t>
  </si>
  <si>
    <t>Software House Sum of Market Cap (millions)</t>
  </si>
  <si>
    <t>Software House Count of Company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</si>
</sst>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s>
  <fonts count="5">
    <font>
      <sz val="10"/>
      <name val="Arial"/>
      <family val="0"/>
    </font>
    <font>
      <b/>
      <sz val="10"/>
      <name val="Arial"/>
      <family val="2"/>
    </font>
    <font>
      <sz val="8"/>
      <name val="Tahoma"/>
      <family val="2"/>
    </font>
    <font>
      <u val="single"/>
      <sz val="10"/>
      <color indexed="12"/>
      <name val="Arial"/>
      <family val="0"/>
    </font>
    <font>
      <u val="single"/>
      <sz val="10"/>
      <color indexed="36"/>
      <name val="Arial"/>
      <family val="0"/>
    </font>
  </fonts>
  <fills count="2">
    <fill>
      <patternFill/>
    </fill>
    <fill>
      <patternFill patternType="gray125"/>
    </fill>
  </fills>
  <borders count="10">
    <border>
      <left/>
      <right/>
      <top/>
      <bottom/>
      <diagonal/>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color indexed="8"/>
      </top>
      <bottom>
        <color indexed="63"/>
      </bottom>
    </border>
    <border>
      <left style="thin">
        <color indexed="8"/>
      </left>
      <right>
        <color indexed="63"/>
      </right>
      <top style="thin"/>
      <bottom>
        <color indexed="63"/>
      </bottom>
    </border>
    <border>
      <left style="thin"/>
      <right>
        <color indexed="63"/>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12" fontId="0" fillId="0" borderId="0" xfId="0" applyNumberFormat="1"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1" xfId="0" applyBorder="1" applyAlignment="1">
      <alignment/>
    </xf>
    <xf numFmtId="0" fontId="0" fillId="0" borderId="2" xfId="0" applyNumberFormat="1" applyBorder="1" applyAlignment="1">
      <alignment/>
    </xf>
    <xf numFmtId="0" fontId="0" fillId="0" borderId="3" xfId="0" applyBorder="1" applyAlignment="1">
      <alignment/>
    </xf>
    <xf numFmtId="0" fontId="0" fillId="0" borderId="4" xfId="0" applyNumberFormat="1" applyBorder="1" applyAlignment="1">
      <alignment/>
    </xf>
    <xf numFmtId="0" fontId="0" fillId="0" borderId="5" xfId="0" applyBorder="1" applyAlignment="1">
      <alignment/>
    </xf>
    <xf numFmtId="0" fontId="0" fillId="0" borderId="6" xfId="0" applyNumberForma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165" fontId="1" fillId="0" borderId="0" xfId="15" applyNumberFormat="1" applyFont="1" applyAlignment="1">
      <alignment/>
    </xf>
    <xf numFmtId="165" fontId="0" fillId="0" borderId="0" xfId="15" applyNumberFormat="1" applyAlignment="1">
      <alignment/>
    </xf>
    <xf numFmtId="9" fontId="0" fillId="0" borderId="0" xfId="21" applyAlignment="1">
      <alignment/>
    </xf>
    <xf numFmtId="166" fontId="0" fillId="0" borderId="0" xfId="21" applyNumberFormat="1" applyAlignment="1">
      <alignment/>
    </xf>
    <xf numFmtId="165"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1.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F108" sheet="Sheet2"/>
  </cacheSource>
  <cacheFields count="6">
    <cacheField name="Category">
      <sharedItems containsBlank="1" containsMixedTypes="0" count="16">
        <s v="Telecommunications"/>
        <s v="Special Systems"/>
        <s v="Software Testing"/>
        <s v="Software House"/>
        <s v="Security"/>
        <s v="Network"/>
        <s v="Multimedia"/>
        <s v="Medical Systems"/>
        <s v="Medical"/>
        <s v="Education or Telecom"/>
        <s v="E-Business"/>
        <s v="Document Processing"/>
        <s v="Digital Print"/>
        <s v="Development tools"/>
        <s v="CAD-CAM"/>
        <m/>
      </sharedItems>
    </cacheField>
    <cacheField name="Company">
      <sharedItems containsMixedTypes="0" count="107">
        <s v="BreezeCOM"/>
        <s v="Floware"/>
        <s v="BVR Systems"/>
        <s v="Elbit Vision Sys"/>
        <s v="Mercury Interactive"/>
        <s v="Formula ADR"/>
        <s v="Check Point"/>
        <s v="Aladdin Knowledge Sys"/>
        <s v="Comverse Technology"/>
        <s v="NDS Group"/>
        <s v="AudioCodes"/>
        <s v="Elron Electronic Indus."/>
        <s v="Terayon"/>
        <s v="Radware"/>
        <s v="TTI Team Telecom"/>
        <s v="VocalTec"/>
        <s v="NICE Systems ADR"/>
        <s v="ESC Medical"/>
        <s v="Compugen"/>
        <s v="AREL Communications"/>
        <s v="Mind"/>
        <s v="Fundtech"/>
        <s v="Crystal Systems"/>
        <s v="Click Software Tech"/>
        <s v="CommTouch"/>
        <s v="I.S.G. Software Indus."/>
        <s v="Sapiens International"/>
        <s v="Top Image"/>
        <s v="Creo Products"/>
        <s v="Nur MacroPrmters"/>
        <s v="Magic Software"/>
        <s v="RIT"/>
        <s v="Camtek"/>
        <s v="Tecnomatix Technol."/>
        <s v="E-Sim"/>
        <s v="Cimatron"/>
        <s v="TTR"/>
        <s v="Teva Pharmaceutical ADR TEVA"/>
        <s v="Orbotech"/>
        <s v="Partner Comm."/>
        <s v="ECI Telecom"/>
        <s v="Gilat Satellite Network"/>
        <s v="DSP Group"/>
        <s v="Indigo N.V."/>
        <s v="Precise Software"/>
        <s v="Bio-Technology Genl"/>
        <s v="Matav Cable ADR"/>
        <s v="Scitex"/>
        <s v="Taro Pharmaceutical"/>
        <s v="Medis Technologies"/>
        <s v="Elbit Systems"/>
        <s v="M-Systems Flash Disk"/>
        <s v="ECtel"/>
        <s v="Zoran"/>
        <s v="Delta Galil"/>
        <s v="Metalink"/>
        <s v="Israel Land Devel. ADR"/>
        <s v="Accord Technologies"/>
        <s v="Ketyx"/>
        <s v="Tower Semiconductor"/>
        <s v="Backweb"/>
        <s v="~IZADVision"/>
        <s v="Electric Fuel"/>
        <s v="Ampal American A"/>
        <s v="Pharmos"/>
        <s v="Point of Sale"/>
        <s v="Nova Measuring"/>
        <s v="Elbit Ltd."/>
        <s v="Elbit Medical Imaging"/>
        <s v="NetManage"/>
        <s v="ForSoft"/>
        <s v="Jacada"/>
        <s v="LanOptics"/>
        <s v="Paradigm Geophysical"/>
        <s v="Optibase"/>
        <s v="Deltathree.corn"/>
        <s v="Tioga Technologies"/>
        <s v="Orckit Communications"/>
        <s v="B.O.S. Better OnLine"/>
        <s v="Internet Gold"/>
        <s v="ICTS"/>
        <s v="Data Systems &amp; Soft."/>
        <s v="Engel Development"/>
        <s v="Gilat Communications"/>
        <s v="Radcom"/>
        <s v="Rada Electronic Indus"/>
        <s v="Magal Security Sys"/>
        <s v="BVR Technologies"/>
        <s v="Eltek"/>
        <s v="Silicom"/>
        <s v="Met Telemanagement"/>
        <s v="Nexus Telecom."/>
        <s v="Orbit FR"/>
        <s v="Home Centers"/>
        <s v="SimPlayer.com"/>
        <s v="Galileo Technology"/>
        <s v="Nogatech"/>
        <s v="Amdocs"/>
        <s v="Blue Square"/>
        <s v="Elscint"/>
        <s v="First Israel Fund"/>
        <s v="Koor Industries ADR"/>
        <s v="Super-Sol"/>
        <s v="Tefron"/>
        <s v="American Israeli Paper"/>
        <s v="Carmel Container Sys"/>
        <s v="Etz Lavud A"/>
      </sharedItems>
    </cacheField>
    <cacheField name="Symbol">
      <sharedItems containsMixedTypes="0"/>
    </cacheField>
    <cacheField name="Exch">
      <sharedItems containsMixedTypes="0" count="3">
        <s v="NAS"/>
        <s v="NYSE"/>
        <s v="AMEX"/>
      </sharedItems>
    </cacheField>
    <cacheField name="Market Cap (millions)">
      <sharedItems containsMixedTypes="1" containsNumber="1"/>
    </cacheField>
    <cacheField name="Description">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D37" firstHeaderRow="1" firstDataRow="1" firstDataCol="3"/>
  <pivotFields count="6">
    <pivotField axis="axisRow" compact="0" outline="0" subtotalTop="0" showAll="0">
      <items count="17">
        <item h="1" x="14"/>
        <item h="1" x="13"/>
        <item h="1" x="12"/>
        <item h="1" x="11"/>
        <item h="1" x="10"/>
        <item h="1" x="9"/>
        <item h="1" x="8"/>
        <item h="1" x="7"/>
        <item h="1" x="6"/>
        <item x="5"/>
        <item x="4"/>
        <item x="3"/>
        <item h="1" x="2"/>
        <item h="1" x="1"/>
        <item h="1" x="0"/>
        <item h="1" x="15"/>
        <item t="default"/>
      </items>
    </pivotField>
    <pivotField axis="axisRow" dataField="1" compact="0" outline="0" subtotalTop="0" showAll="0">
      <items count="108">
        <item x="61"/>
        <item x="57"/>
        <item x="7"/>
        <item x="97"/>
        <item x="104"/>
        <item x="63"/>
        <item x="19"/>
        <item x="10"/>
        <item x="78"/>
        <item x="60"/>
        <item x="45"/>
        <item x="98"/>
        <item x="0"/>
        <item x="2"/>
        <item x="87"/>
        <item x="32"/>
        <item x="105"/>
        <item x="6"/>
        <item x="35"/>
        <item x="23"/>
        <item x="24"/>
        <item x="18"/>
        <item x="8"/>
        <item x="28"/>
        <item x="22"/>
        <item x="81"/>
        <item x="54"/>
        <item x="75"/>
        <item x="42"/>
        <item x="40"/>
        <item x="52"/>
        <item x="67"/>
        <item x="68"/>
        <item x="50"/>
        <item x="3"/>
        <item x="62"/>
        <item x="11"/>
        <item x="99"/>
        <item x="88"/>
        <item x="82"/>
        <item x="17"/>
        <item x="34"/>
        <item x="106"/>
        <item x="100"/>
        <item x="1"/>
        <item x="5"/>
        <item x="70"/>
        <item x="21"/>
        <item x="95"/>
        <item x="83"/>
        <item x="41"/>
        <item x="93"/>
        <item x="25"/>
        <item x="80"/>
        <item x="43"/>
        <item x="79"/>
        <item x="56"/>
        <item x="71"/>
        <item x="58"/>
        <item x="101"/>
        <item x="72"/>
        <item x="86"/>
        <item x="30"/>
        <item x="46"/>
        <item x="49"/>
        <item x="4"/>
        <item x="90"/>
        <item x="55"/>
        <item x="20"/>
        <item x="51"/>
        <item x="9"/>
        <item x="69"/>
        <item x="91"/>
        <item x="16"/>
        <item x="96"/>
        <item x="66"/>
        <item x="29"/>
        <item x="74"/>
        <item x="92"/>
        <item x="38"/>
        <item x="77"/>
        <item x="73"/>
        <item x="39"/>
        <item x="64"/>
        <item x="65"/>
        <item x="44"/>
        <item x="85"/>
        <item x="84"/>
        <item x="13"/>
        <item x="31"/>
        <item x="26"/>
        <item x="47"/>
        <item x="89"/>
        <item x="94"/>
        <item x="102"/>
        <item x="48"/>
        <item x="33"/>
        <item x="103"/>
        <item x="12"/>
        <item x="37"/>
        <item x="76"/>
        <item x="27"/>
        <item x="59"/>
        <item x="14"/>
        <item x="36"/>
        <item x="15"/>
        <item x="53"/>
        <item t="default"/>
      </items>
    </pivotField>
    <pivotField compact="0" outline="0" subtotalTop="0" showAll="0"/>
    <pivotField compact="0" outline="0" subtotalTop="0" showAll="0"/>
    <pivotField dataField="1" compact="0" outline="0" subtotalTop="0" showAll="0"/>
    <pivotField compact="0" outline="0" subtotalTop="0" showAll="0"/>
  </pivotFields>
  <rowFields count="3">
    <field x="0"/>
    <field x="1"/>
    <field x="-2"/>
  </rowFields>
  <rowItems count="34">
    <i>
      <x v="9"/>
      <x v="7"/>
      <x/>
    </i>
    <i i="1" r="2">
      <x v="1"/>
    </i>
    <i r="1">
      <x v="22"/>
      <x/>
    </i>
    <i i="1" r="2">
      <x v="1"/>
    </i>
    <i r="1">
      <x v="36"/>
      <x/>
    </i>
    <i i="1" r="2">
      <x v="1"/>
    </i>
    <i r="1">
      <x v="70"/>
      <x/>
    </i>
    <i i="1" r="2">
      <x v="1"/>
    </i>
    <i r="1">
      <x v="88"/>
      <x/>
    </i>
    <i i="1" r="2">
      <x v="1"/>
    </i>
    <i r="1">
      <x v="98"/>
      <x/>
    </i>
    <i i="1" r="2">
      <x v="1"/>
    </i>
    <i r="1">
      <x v="103"/>
      <x/>
    </i>
    <i i="1" r="2">
      <x v="1"/>
    </i>
    <i r="1">
      <x v="105"/>
      <x/>
    </i>
    <i i="1" r="2">
      <x v="1"/>
    </i>
    <i t="default">
      <x v="9"/>
    </i>
    <i t="default" i="1">
      <x v="9"/>
    </i>
    <i>
      <x v="10"/>
      <x v="2"/>
      <x/>
    </i>
    <i i="1" r="2">
      <x v="1"/>
    </i>
    <i r="1">
      <x v="17"/>
      <x/>
    </i>
    <i i="1" r="2">
      <x v="1"/>
    </i>
    <i r="1">
      <x v="104"/>
      <x/>
    </i>
    <i i="1" r="2">
      <x v="1"/>
    </i>
    <i t="default">
      <x v="10"/>
    </i>
    <i t="default" i="1">
      <x v="10"/>
    </i>
    <i>
      <x v="11"/>
      <x v="3"/>
      <x/>
    </i>
    <i i="1" r="2">
      <x v="1"/>
    </i>
    <i r="1">
      <x v="45"/>
      <x/>
    </i>
    <i i="1" r="2">
      <x v="1"/>
    </i>
    <i t="default">
      <x v="11"/>
    </i>
    <i t="default" i="1">
      <x v="11"/>
    </i>
    <i t="grand">
      <x/>
    </i>
    <i t="grand" i="1">
      <x/>
    </i>
  </rowItems>
  <colItems count="1">
    <i/>
  </colItems>
  <dataFields count="2">
    <dataField name="Sum of Market Cap (millions)" fld="4" baseField="0" baseItem="0"/>
    <dataField name="Count of Company" fld="1"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F118"/>
  <sheetViews>
    <sheetView tabSelected="1" workbookViewId="0" topLeftCell="A1">
      <selection activeCell="A1" sqref="A1"/>
    </sheetView>
  </sheetViews>
  <sheetFormatPr defaultColWidth="9.140625" defaultRowHeight="12.75"/>
  <cols>
    <col min="2" max="2" width="31.28125" style="0" customWidth="1"/>
    <col min="3" max="3" width="8.7109375" style="0" customWidth="1"/>
    <col min="4" max="4" width="6.57421875" style="0" customWidth="1"/>
    <col min="5" max="5" width="18.8515625" style="15" customWidth="1"/>
    <col min="6" max="6" width="35.7109375" style="0" customWidth="1"/>
    <col min="7" max="8" width="9.421875" style="0" customWidth="1"/>
  </cols>
  <sheetData>
    <row r="1" spans="1:6" s="2" customFormat="1" ht="12.75">
      <c r="A1" s="2" t="s">
        <v>244</v>
      </c>
      <c r="B1" s="2" t="s">
        <v>206</v>
      </c>
      <c r="C1" s="2" t="s">
        <v>0</v>
      </c>
      <c r="D1" s="2" t="s">
        <v>1</v>
      </c>
      <c r="E1" s="14" t="s">
        <v>242</v>
      </c>
      <c r="F1" s="2" t="s">
        <v>243</v>
      </c>
    </row>
    <row r="2" spans="1:6" ht="12.75">
      <c r="A2" t="s">
        <v>248</v>
      </c>
      <c r="B2" t="s">
        <v>106</v>
      </c>
      <c r="C2" t="s">
        <v>107</v>
      </c>
      <c r="D2" t="s">
        <v>4</v>
      </c>
      <c r="E2" s="15">
        <v>353.4</v>
      </c>
      <c r="F2" t="s">
        <v>209</v>
      </c>
    </row>
    <row r="3" spans="1:6" ht="12.75">
      <c r="A3" t="s">
        <v>248</v>
      </c>
      <c r="B3" t="s">
        <v>167</v>
      </c>
      <c r="C3" t="s">
        <v>270</v>
      </c>
      <c r="D3" t="s">
        <v>4</v>
      </c>
      <c r="E3" s="15">
        <v>310.2</v>
      </c>
      <c r="F3" t="e">
        <v>#N/A</v>
      </c>
    </row>
    <row r="4" spans="1:6" ht="12.75">
      <c r="A4" t="s">
        <v>249</v>
      </c>
      <c r="B4" t="s">
        <v>108</v>
      </c>
      <c r="C4" t="s">
        <v>109</v>
      </c>
      <c r="D4" t="s">
        <v>4</v>
      </c>
      <c r="E4" s="15">
        <v>30.1</v>
      </c>
      <c r="F4" t="s">
        <v>213</v>
      </c>
    </row>
    <row r="5" spans="1:6" ht="12.75">
      <c r="A5" t="s">
        <v>249</v>
      </c>
      <c r="B5" t="s">
        <v>150</v>
      </c>
      <c r="C5" t="s">
        <v>151</v>
      </c>
      <c r="D5" t="s">
        <v>4</v>
      </c>
      <c r="E5" s="15">
        <v>6.847</v>
      </c>
      <c r="F5" t="e">
        <v>#N/A</v>
      </c>
    </row>
    <row r="6" spans="1:6" ht="12.75">
      <c r="A6" t="s">
        <v>257</v>
      </c>
      <c r="B6" t="s">
        <v>5</v>
      </c>
      <c r="C6" t="s">
        <v>6</v>
      </c>
      <c r="D6" t="s">
        <v>4</v>
      </c>
      <c r="E6" s="15">
        <v>6830.3</v>
      </c>
      <c r="F6" t="s">
        <v>229</v>
      </c>
    </row>
    <row r="7" spans="1:6" ht="12.75">
      <c r="A7" t="s">
        <v>245</v>
      </c>
      <c r="B7" t="s">
        <v>168</v>
      </c>
      <c r="C7" t="s">
        <v>169</v>
      </c>
      <c r="D7" t="s">
        <v>4</v>
      </c>
      <c r="E7" s="15">
        <v>287.5</v>
      </c>
      <c r="F7" t="s">
        <v>222</v>
      </c>
    </row>
    <row r="8" spans="1:6" ht="12.75">
      <c r="A8" t="s">
        <v>208</v>
      </c>
      <c r="B8" t="s">
        <v>116</v>
      </c>
      <c r="C8" t="s">
        <v>117</v>
      </c>
      <c r="D8" t="s">
        <v>4</v>
      </c>
      <c r="E8" s="15">
        <v>22189.3</v>
      </c>
      <c r="F8" t="s">
        <v>209</v>
      </c>
    </row>
    <row r="9" spans="1:6" ht="12.75">
      <c r="A9" t="s">
        <v>208</v>
      </c>
      <c r="B9" t="s">
        <v>86</v>
      </c>
      <c r="C9" t="s">
        <v>87</v>
      </c>
      <c r="D9" t="s">
        <v>4</v>
      </c>
      <c r="E9" s="15">
        <v>56.9</v>
      </c>
      <c r="F9" t="s">
        <v>209</v>
      </c>
    </row>
    <row r="10" spans="1:6" ht="12.75">
      <c r="A10" t="s">
        <v>247</v>
      </c>
      <c r="B10" t="s">
        <v>125</v>
      </c>
      <c r="C10" t="s">
        <v>126</v>
      </c>
      <c r="D10" t="s">
        <v>4</v>
      </c>
      <c r="E10" s="15">
        <v>18062.1</v>
      </c>
      <c r="F10" t="s">
        <v>214</v>
      </c>
    </row>
    <row r="11" spans="1:6" ht="12.75">
      <c r="A11" t="s">
        <v>247</v>
      </c>
      <c r="B11" t="s">
        <v>11</v>
      </c>
      <c r="C11" t="s">
        <v>12</v>
      </c>
      <c r="D11" t="s">
        <v>4</v>
      </c>
      <c r="E11" s="15">
        <v>2994.8</v>
      </c>
      <c r="F11" t="s">
        <v>233</v>
      </c>
    </row>
    <row r="12" spans="1:6" ht="12.75">
      <c r="A12" t="s">
        <v>247</v>
      </c>
      <c r="B12" t="s">
        <v>97</v>
      </c>
      <c r="C12" t="s">
        <v>98</v>
      </c>
      <c r="D12" t="s">
        <v>4</v>
      </c>
      <c r="E12" s="15">
        <v>904.7</v>
      </c>
      <c r="F12" t="s">
        <v>211</v>
      </c>
    </row>
    <row r="13" spans="1:6" ht="12.75">
      <c r="A13" t="s">
        <v>247</v>
      </c>
      <c r="B13" t="s">
        <v>154</v>
      </c>
      <c r="C13" t="s">
        <v>155</v>
      </c>
      <c r="D13" t="s">
        <v>4</v>
      </c>
      <c r="E13" s="15">
        <v>484.2</v>
      </c>
      <c r="F13" t="s">
        <v>209</v>
      </c>
    </row>
    <row r="14" spans="1:6" ht="12.75">
      <c r="A14" t="s">
        <v>247</v>
      </c>
      <c r="B14" t="s">
        <v>69</v>
      </c>
      <c r="C14" t="s">
        <v>70</v>
      </c>
      <c r="D14" t="s">
        <v>4</v>
      </c>
      <c r="E14" s="15">
        <v>473.6</v>
      </c>
      <c r="F14" t="s">
        <v>239</v>
      </c>
    </row>
    <row r="15" spans="1:6" ht="12.75">
      <c r="A15" t="s">
        <v>247</v>
      </c>
      <c r="B15" t="s">
        <v>48</v>
      </c>
      <c r="C15" t="s">
        <v>49</v>
      </c>
      <c r="D15" t="s">
        <v>4</v>
      </c>
      <c r="E15" s="15">
        <v>296.3</v>
      </c>
      <c r="F15" t="s">
        <v>209</v>
      </c>
    </row>
    <row r="16" spans="1:6" ht="12.75">
      <c r="A16" t="s">
        <v>247</v>
      </c>
      <c r="B16" t="s">
        <v>260</v>
      </c>
      <c r="C16" t="s">
        <v>78</v>
      </c>
      <c r="D16" t="s">
        <v>4</v>
      </c>
      <c r="E16" s="15">
        <v>233.3</v>
      </c>
      <c r="F16" t="s">
        <v>209</v>
      </c>
    </row>
    <row r="17" spans="1:6" ht="12.75">
      <c r="A17" t="s">
        <v>247</v>
      </c>
      <c r="B17" t="s">
        <v>80</v>
      </c>
      <c r="C17" t="s">
        <v>81</v>
      </c>
      <c r="D17" t="s">
        <v>4</v>
      </c>
      <c r="E17" s="15">
        <v>71.3</v>
      </c>
      <c r="F17" t="s">
        <v>209</v>
      </c>
    </row>
    <row r="18" spans="1:6" ht="12.75">
      <c r="A18" t="s">
        <v>258</v>
      </c>
      <c r="B18" t="s">
        <v>17</v>
      </c>
      <c r="C18" t="s">
        <v>18</v>
      </c>
      <c r="D18" t="s">
        <v>4</v>
      </c>
      <c r="E18" s="15">
        <v>187.2</v>
      </c>
      <c r="F18" t="s">
        <v>232</v>
      </c>
    </row>
    <row r="19" spans="1:6" ht="12.75">
      <c r="A19" t="s">
        <v>255</v>
      </c>
      <c r="B19" t="s">
        <v>161</v>
      </c>
      <c r="C19" t="s">
        <v>162</v>
      </c>
      <c r="D19" t="s">
        <v>4</v>
      </c>
      <c r="E19" s="15">
        <v>434.9</v>
      </c>
      <c r="F19" t="s">
        <v>209</v>
      </c>
    </row>
    <row r="20" spans="1:6" ht="12.75">
      <c r="A20" t="s">
        <v>253</v>
      </c>
      <c r="B20" t="s">
        <v>123</v>
      </c>
      <c r="C20" t="s">
        <v>124</v>
      </c>
      <c r="D20" t="s">
        <v>4</v>
      </c>
      <c r="E20" s="15">
        <v>162.4</v>
      </c>
      <c r="F20" t="s">
        <v>209</v>
      </c>
    </row>
    <row r="21" spans="1:6" ht="12.75">
      <c r="A21" t="s">
        <v>246</v>
      </c>
      <c r="B21" t="s">
        <v>95</v>
      </c>
      <c r="C21" t="s">
        <v>96</v>
      </c>
      <c r="D21" t="s">
        <v>4</v>
      </c>
      <c r="E21" s="15">
        <v>41</v>
      </c>
      <c r="F21" t="s">
        <v>209</v>
      </c>
    </row>
    <row r="22" spans="1:6" ht="12.75">
      <c r="A22" t="s">
        <v>252</v>
      </c>
      <c r="B22" t="s">
        <v>9</v>
      </c>
      <c r="C22" t="s">
        <v>10</v>
      </c>
      <c r="D22" t="s">
        <v>4</v>
      </c>
      <c r="E22" s="15">
        <v>160.7</v>
      </c>
      <c r="F22" t="s">
        <v>209</v>
      </c>
    </row>
    <row r="23" spans="1:6" ht="12.75">
      <c r="A23" t="s">
        <v>252</v>
      </c>
      <c r="B23" t="s">
        <v>172</v>
      </c>
      <c r="C23" t="s">
        <v>173</v>
      </c>
      <c r="D23" t="s">
        <v>4</v>
      </c>
      <c r="E23" s="15">
        <v>149.7</v>
      </c>
      <c r="F23" t="s">
        <v>209</v>
      </c>
    </row>
    <row r="24" spans="1:6" ht="12.75">
      <c r="A24" t="s">
        <v>252</v>
      </c>
      <c r="B24" t="s">
        <v>129</v>
      </c>
      <c r="C24" t="s">
        <v>130</v>
      </c>
      <c r="D24" t="s">
        <v>4</v>
      </c>
      <c r="E24" s="15">
        <v>81.7</v>
      </c>
      <c r="F24" t="s">
        <v>209</v>
      </c>
    </row>
    <row r="25" spans="1:6" ht="12.75">
      <c r="A25" t="s">
        <v>252</v>
      </c>
      <c r="B25" t="s">
        <v>119</v>
      </c>
      <c r="C25" t="s">
        <v>120</v>
      </c>
      <c r="D25" t="s">
        <v>4</v>
      </c>
      <c r="E25" s="15">
        <v>44.7</v>
      </c>
      <c r="F25" t="s">
        <v>209</v>
      </c>
    </row>
    <row r="26" spans="1:6" ht="12.75">
      <c r="A26" t="s">
        <v>252</v>
      </c>
      <c r="B26" t="s">
        <v>121</v>
      </c>
      <c r="C26" t="s">
        <v>122</v>
      </c>
      <c r="D26" t="s">
        <v>4</v>
      </c>
      <c r="E26" s="15">
        <v>34.1</v>
      </c>
      <c r="F26" t="s">
        <v>209</v>
      </c>
    </row>
    <row r="27" spans="1:6" ht="12.75">
      <c r="A27" t="s">
        <v>252</v>
      </c>
      <c r="B27" t="s">
        <v>181</v>
      </c>
      <c r="C27" t="s">
        <v>267</v>
      </c>
      <c r="D27" t="s">
        <v>4</v>
      </c>
      <c r="E27" s="15">
        <v>33.53</v>
      </c>
      <c r="F27" t="e">
        <v>#N/A</v>
      </c>
    </row>
    <row r="28" spans="1:6" ht="12.75">
      <c r="A28" t="s">
        <v>252</v>
      </c>
      <c r="B28" t="s">
        <v>52</v>
      </c>
      <c r="C28" t="s">
        <v>53</v>
      </c>
      <c r="D28" t="s">
        <v>4</v>
      </c>
      <c r="E28" s="15">
        <v>24</v>
      </c>
      <c r="F28" t="s">
        <v>238</v>
      </c>
    </row>
    <row r="29" spans="1:6" ht="12.75">
      <c r="A29" t="s">
        <v>259</v>
      </c>
      <c r="B29" t="s">
        <v>74</v>
      </c>
      <c r="C29" t="s">
        <v>75</v>
      </c>
      <c r="D29" t="s">
        <v>4</v>
      </c>
      <c r="E29" s="15">
        <v>13.4</v>
      </c>
      <c r="F29" t="s">
        <v>209</v>
      </c>
    </row>
    <row r="30" spans="1:6" ht="12.75">
      <c r="A30" t="s">
        <v>254</v>
      </c>
      <c r="B30" t="s">
        <v>127</v>
      </c>
      <c r="C30" t="s">
        <v>128</v>
      </c>
      <c r="D30" t="s">
        <v>4</v>
      </c>
      <c r="E30" s="15">
        <v>1023.7</v>
      </c>
      <c r="F30" t="s">
        <v>215</v>
      </c>
    </row>
    <row r="31" spans="1:6" ht="12.75">
      <c r="A31" t="s">
        <v>254</v>
      </c>
      <c r="B31" t="s">
        <v>23</v>
      </c>
      <c r="C31" t="s">
        <v>24</v>
      </c>
      <c r="D31" t="s">
        <v>4</v>
      </c>
      <c r="E31" s="15">
        <v>111.1</v>
      </c>
      <c r="F31" t="s">
        <v>209</v>
      </c>
    </row>
    <row r="32" spans="1:6" ht="12.75">
      <c r="A32" t="s">
        <v>256</v>
      </c>
      <c r="B32" t="s">
        <v>200</v>
      </c>
      <c r="C32" t="s">
        <v>201</v>
      </c>
      <c r="D32" t="s">
        <v>4</v>
      </c>
      <c r="E32" s="15">
        <v>97.5</v>
      </c>
      <c r="F32" t="s">
        <v>209</v>
      </c>
    </row>
    <row r="33" spans="1:6" ht="12.75">
      <c r="A33" t="s">
        <v>256</v>
      </c>
      <c r="B33" t="s">
        <v>50</v>
      </c>
      <c r="C33" t="s">
        <v>51</v>
      </c>
      <c r="D33" t="s">
        <v>4</v>
      </c>
      <c r="E33" s="15">
        <v>69.3</v>
      </c>
      <c r="F33" t="s">
        <v>237</v>
      </c>
    </row>
    <row r="34" spans="1:6" ht="12.75">
      <c r="A34" t="s">
        <v>250</v>
      </c>
      <c r="B34" t="s">
        <v>112</v>
      </c>
      <c r="C34" t="s">
        <v>113</v>
      </c>
      <c r="D34" t="s">
        <v>4</v>
      </c>
      <c r="E34" s="15">
        <v>189.2</v>
      </c>
      <c r="F34" t="s">
        <v>209</v>
      </c>
    </row>
    <row r="35" spans="1:6" ht="12.75">
      <c r="A35" t="s">
        <v>250</v>
      </c>
      <c r="B35" t="s">
        <v>65</v>
      </c>
      <c r="C35" t="s">
        <v>66</v>
      </c>
      <c r="D35" t="s">
        <v>4</v>
      </c>
      <c r="E35" s="15">
        <v>65.5</v>
      </c>
      <c r="F35" t="s">
        <v>209</v>
      </c>
    </row>
    <row r="36" spans="1:6" ht="12.75">
      <c r="A36" t="s">
        <v>250</v>
      </c>
      <c r="B36" t="s">
        <v>139</v>
      </c>
      <c r="C36" t="s">
        <v>140</v>
      </c>
      <c r="D36" t="s">
        <v>4</v>
      </c>
      <c r="E36" s="15">
        <v>26.2</v>
      </c>
      <c r="F36" t="s">
        <v>221</v>
      </c>
    </row>
    <row r="37" spans="1:6" ht="12.75">
      <c r="A37" t="s">
        <v>250</v>
      </c>
      <c r="B37" t="s">
        <v>251</v>
      </c>
      <c r="C37" t="s">
        <v>118</v>
      </c>
      <c r="D37" t="s">
        <v>4</v>
      </c>
      <c r="E37" s="15">
        <v>8.2</v>
      </c>
      <c r="F37" t="s">
        <v>209</v>
      </c>
    </row>
    <row r="38" spans="1:6" ht="12.75">
      <c r="A38" t="s">
        <v>208</v>
      </c>
      <c r="B38" t="s">
        <v>79</v>
      </c>
      <c r="C38" t="s">
        <v>274</v>
      </c>
      <c r="D38" t="s">
        <v>4</v>
      </c>
      <c r="E38" s="15">
        <v>99.8</v>
      </c>
      <c r="F38" t="e">
        <v>#N/A</v>
      </c>
    </row>
    <row r="39" spans="2:6" ht="12.75">
      <c r="B39" t="s">
        <v>71</v>
      </c>
      <c r="C39" t="s">
        <v>207</v>
      </c>
      <c r="D39" s="1" t="s">
        <v>4</v>
      </c>
      <c r="E39" s="15">
        <v>8463.9</v>
      </c>
      <c r="F39" t="s">
        <v>240</v>
      </c>
    </row>
    <row r="40" spans="2:6" ht="12.75">
      <c r="B40" t="s">
        <v>29</v>
      </c>
      <c r="C40" t="s">
        <v>30</v>
      </c>
      <c r="D40" t="s">
        <v>4</v>
      </c>
      <c r="E40" s="15">
        <v>1537.1</v>
      </c>
      <c r="F40" t="s">
        <v>209</v>
      </c>
    </row>
    <row r="41" spans="2:6" ht="12.75">
      <c r="B41" t="s">
        <v>35</v>
      </c>
      <c r="C41" t="s">
        <v>36</v>
      </c>
      <c r="D41" t="s">
        <v>4</v>
      </c>
      <c r="E41" s="15">
        <v>1115.6</v>
      </c>
      <c r="F41" t="s">
        <v>236</v>
      </c>
    </row>
    <row r="42" spans="2:6" ht="12.75">
      <c r="B42" t="s">
        <v>141</v>
      </c>
      <c r="C42" t="s">
        <v>142</v>
      </c>
      <c r="D42" t="s">
        <v>4</v>
      </c>
      <c r="E42" s="15">
        <v>1050.2</v>
      </c>
      <c r="F42" t="s">
        <v>209</v>
      </c>
    </row>
    <row r="43" spans="2:6" ht="12.75">
      <c r="B43" t="s">
        <v>176</v>
      </c>
      <c r="C43" t="s">
        <v>269</v>
      </c>
      <c r="D43" t="s">
        <v>4</v>
      </c>
      <c r="E43" s="15">
        <v>845.9</v>
      </c>
      <c r="F43" t="e">
        <v>#N/A</v>
      </c>
    </row>
    <row r="44" spans="2:6" ht="12.75">
      <c r="B44" t="s">
        <v>137</v>
      </c>
      <c r="C44" t="s">
        <v>138</v>
      </c>
      <c r="D44" t="s">
        <v>4</v>
      </c>
      <c r="E44" s="15">
        <v>624.7</v>
      </c>
      <c r="F44" t="s">
        <v>218</v>
      </c>
    </row>
    <row r="45" spans="2:6" ht="12.75">
      <c r="B45" t="s">
        <v>182</v>
      </c>
      <c r="C45" t="s">
        <v>183</v>
      </c>
      <c r="D45" t="s">
        <v>4</v>
      </c>
      <c r="E45" s="15">
        <v>615.2</v>
      </c>
      <c r="F45" t="s">
        <v>225</v>
      </c>
    </row>
    <row r="46" spans="2:6" ht="12.75">
      <c r="B46" t="s">
        <v>40</v>
      </c>
      <c r="C46" t="s">
        <v>41</v>
      </c>
      <c r="D46" t="s">
        <v>4</v>
      </c>
      <c r="E46" s="15">
        <v>535.2</v>
      </c>
      <c r="F46" t="s">
        <v>209</v>
      </c>
    </row>
    <row r="47" spans="2:6" ht="12.75">
      <c r="B47" t="s">
        <v>101</v>
      </c>
      <c r="C47" t="s">
        <v>273</v>
      </c>
      <c r="D47" t="s">
        <v>4</v>
      </c>
      <c r="E47" s="15">
        <v>466.191</v>
      </c>
      <c r="F47" t="e">
        <v>#N/A</v>
      </c>
    </row>
    <row r="48" spans="2:6" ht="12.75">
      <c r="B48" t="s">
        <v>202</v>
      </c>
      <c r="C48" t="s">
        <v>203</v>
      </c>
      <c r="D48" t="s">
        <v>4</v>
      </c>
      <c r="E48" s="15">
        <v>445.4</v>
      </c>
      <c r="F48" t="s">
        <v>227</v>
      </c>
    </row>
    <row r="49" spans="2:6" ht="12.75">
      <c r="B49" t="s">
        <v>54</v>
      </c>
      <c r="C49" t="s">
        <v>55</v>
      </c>
      <c r="D49" t="s">
        <v>4</v>
      </c>
      <c r="E49" s="15">
        <v>404.2</v>
      </c>
      <c r="F49" t="s">
        <v>209</v>
      </c>
    </row>
    <row r="50" spans="2:6" ht="12.75">
      <c r="B50" t="s">
        <v>63</v>
      </c>
      <c r="C50" t="s">
        <v>64</v>
      </c>
      <c r="D50" t="s">
        <v>4</v>
      </c>
      <c r="E50" s="15">
        <v>398.3</v>
      </c>
      <c r="F50" t="s">
        <v>209</v>
      </c>
    </row>
    <row r="51" spans="2:6" ht="12.75">
      <c r="B51" t="s">
        <v>204</v>
      </c>
      <c r="C51" t="s">
        <v>205</v>
      </c>
      <c r="D51" t="s">
        <v>4</v>
      </c>
      <c r="E51" s="15">
        <v>370.3</v>
      </c>
      <c r="F51" t="s">
        <v>228</v>
      </c>
    </row>
    <row r="52" spans="2:6" ht="12.75">
      <c r="B52" t="s">
        <v>149</v>
      </c>
      <c r="C52" t="s">
        <v>272</v>
      </c>
      <c r="D52" t="s">
        <v>4</v>
      </c>
      <c r="E52" s="15">
        <v>369.265</v>
      </c>
      <c r="F52" t="e">
        <v>#N/A</v>
      </c>
    </row>
    <row r="53" spans="2:6" ht="12.75">
      <c r="B53" t="s">
        <v>196</v>
      </c>
      <c r="C53" t="s">
        <v>197</v>
      </c>
      <c r="D53" t="s">
        <v>4</v>
      </c>
      <c r="E53" s="15">
        <v>288.3</v>
      </c>
      <c r="F53" t="s">
        <v>209</v>
      </c>
    </row>
    <row r="54" spans="2:6" ht="12.75">
      <c r="B54" t="s">
        <v>143</v>
      </c>
      <c r="C54" t="s">
        <v>144</v>
      </c>
      <c r="D54" t="s">
        <v>4</v>
      </c>
      <c r="E54" s="15">
        <v>286.7</v>
      </c>
      <c r="F54" t="s">
        <v>209</v>
      </c>
    </row>
    <row r="55" spans="2:6" ht="12.75">
      <c r="B55" t="s">
        <v>82</v>
      </c>
      <c r="C55" t="s">
        <v>83</v>
      </c>
      <c r="D55" t="s">
        <v>4</v>
      </c>
      <c r="E55" s="15">
        <v>284.2</v>
      </c>
      <c r="F55" t="s">
        <v>241</v>
      </c>
    </row>
    <row r="56" spans="2:6" ht="12.75">
      <c r="B56" t="s">
        <v>133</v>
      </c>
      <c r="C56" t="s">
        <v>134</v>
      </c>
      <c r="D56" t="s">
        <v>4</v>
      </c>
      <c r="E56" s="15">
        <v>259.5</v>
      </c>
      <c r="F56" t="s">
        <v>217</v>
      </c>
    </row>
    <row r="57" spans="2:6" ht="12.75">
      <c r="B57" t="s">
        <v>7</v>
      </c>
      <c r="C57" t="s">
        <v>8</v>
      </c>
      <c r="D57" t="s">
        <v>4</v>
      </c>
      <c r="E57" s="15">
        <v>251.6</v>
      </c>
      <c r="F57" t="s">
        <v>209</v>
      </c>
    </row>
    <row r="58" spans="2:6" ht="12.75">
      <c r="B58" t="s">
        <v>186</v>
      </c>
      <c r="C58" t="s">
        <v>187</v>
      </c>
      <c r="D58" t="s">
        <v>4</v>
      </c>
      <c r="E58" s="15">
        <v>235.6</v>
      </c>
      <c r="F58" t="s">
        <v>224</v>
      </c>
    </row>
    <row r="59" spans="2:6" ht="12.75">
      <c r="B59" t="s">
        <v>84</v>
      </c>
      <c r="C59" t="s">
        <v>85</v>
      </c>
      <c r="D59" t="s">
        <v>4</v>
      </c>
      <c r="E59" s="15">
        <v>200.2</v>
      </c>
      <c r="F59" t="s">
        <v>209</v>
      </c>
    </row>
    <row r="60" spans="2:6" ht="12.75">
      <c r="B60" t="s">
        <v>190</v>
      </c>
      <c r="C60" t="s">
        <v>191</v>
      </c>
      <c r="D60" t="s">
        <v>4</v>
      </c>
      <c r="E60" s="15">
        <v>189</v>
      </c>
      <c r="F60" t="s">
        <v>226</v>
      </c>
    </row>
    <row r="61" spans="2:6" ht="12.75">
      <c r="B61" t="s">
        <v>76</v>
      </c>
      <c r="C61" t="s">
        <v>77</v>
      </c>
      <c r="D61" t="s">
        <v>4</v>
      </c>
      <c r="E61" s="15">
        <v>168.2</v>
      </c>
      <c r="F61" t="s">
        <v>209</v>
      </c>
    </row>
    <row r="62" spans="2:6" ht="12.75">
      <c r="B62" t="s">
        <v>99</v>
      </c>
      <c r="C62" t="s">
        <v>100</v>
      </c>
      <c r="D62" t="s">
        <v>4</v>
      </c>
      <c r="E62" s="15">
        <v>167.6</v>
      </c>
      <c r="F62" t="s">
        <v>209</v>
      </c>
    </row>
    <row r="63" spans="2:6" ht="12.75">
      <c r="B63" t="s">
        <v>46</v>
      </c>
      <c r="C63" t="s">
        <v>47</v>
      </c>
      <c r="D63" t="s">
        <v>4</v>
      </c>
      <c r="E63" s="15">
        <v>153.6</v>
      </c>
      <c r="F63" t="s">
        <v>209</v>
      </c>
    </row>
    <row r="64" spans="2:6" ht="12.75">
      <c r="B64" t="s">
        <v>152</v>
      </c>
      <c r="C64" t="s">
        <v>153</v>
      </c>
      <c r="D64" t="s">
        <v>4</v>
      </c>
      <c r="E64" s="15">
        <v>149.7</v>
      </c>
      <c r="F64" t="s">
        <v>220</v>
      </c>
    </row>
    <row r="65" spans="2:6" ht="12.75">
      <c r="B65" t="s">
        <v>93</v>
      </c>
      <c r="C65" t="s">
        <v>94</v>
      </c>
      <c r="D65" t="s">
        <v>4</v>
      </c>
      <c r="E65" s="15">
        <v>141</v>
      </c>
      <c r="F65" t="s">
        <v>210</v>
      </c>
    </row>
    <row r="66" spans="2:6" ht="12.75">
      <c r="B66" t="s">
        <v>37</v>
      </c>
      <c r="C66" t="s">
        <v>38</v>
      </c>
      <c r="D66" t="s">
        <v>4</v>
      </c>
      <c r="E66" s="15">
        <v>138.1</v>
      </c>
      <c r="F66" t="s">
        <v>235</v>
      </c>
    </row>
    <row r="67" spans="2:6" ht="12.75">
      <c r="B67" t="s">
        <v>39</v>
      </c>
      <c r="C67" t="s">
        <v>266</v>
      </c>
      <c r="D67" t="s">
        <v>4</v>
      </c>
      <c r="E67" s="15">
        <v>134.2</v>
      </c>
      <c r="F67" t="e">
        <v>#N/A</v>
      </c>
    </row>
    <row r="68" spans="2:6" ht="12.75">
      <c r="B68" t="s">
        <v>21</v>
      </c>
      <c r="C68" t="s">
        <v>22</v>
      </c>
      <c r="D68" t="s">
        <v>4</v>
      </c>
      <c r="E68" s="15">
        <v>126.1</v>
      </c>
      <c r="F68" t="s">
        <v>209</v>
      </c>
    </row>
    <row r="69" spans="2:6" ht="12.75">
      <c r="B69" t="s">
        <v>145</v>
      </c>
      <c r="C69" t="s">
        <v>146</v>
      </c>
      <c r="D69" t="s">
        <v>4</v>
      </c>
      <c r="E69" s="15">
        <v>123</v>
      </c>
      <c r="F69" t="s">
        <v>209</v>
      </c>
    </row>
    <row r="70" spans="2:6" ht="12.75">
      <c r="B70" t="s">
        <v>147</v>
      </c>
      <c r="C70" t="s">
        <v>148</v>
      </c>
      <c r="D70" t="s">
        <v>4</v>
      </c>
      <c r="E70" s="15">
        <v>122.1</v>
      </c>
      <c r="F70" t="s">
        <v>209</v>
      </c>
    </row>
    <row r="71" spans="2:6" ht="12.75">
      <c r="B71" t="s">
        <v>13</v>
      </c>
      <c r="C71" t="s">
        <v>14</v>
      </c>
      <c r="D71" t="s">
        <v>4</v>
      </c>
      <c r="E71" s="15">
        <v>113.3</v>
      </c>
      <c r="F71" t="s">
        <v>231</v>
      </c>
    </row>
    <row r="72" spans="2:6" ht="12.75">
      <c r="B72" t="s">
        <v>170</v>
      </c>
      <c r="C72" t="s">
        <v>171</v>
      </c>
      <c r="D72" t="s">
        <v>4</v>
      </c>
      <c r="E72" s="15">
        <v>112.573</v>
      </c>
      <c r="F72" t="e">
        <v>#N/A</v>
      </c>
    </row>
    <row r="73" spans="2:6" ht="12.75">
      <c r="B73" t="s">
        <v>188</v>
      </c>
      <c r="C73" t="s">
        <v>189</v>
      </c>
      <c r="D73" t="s">
        <v>4</v>
      </c>
      <c r="E73" s="15">
        <v>103.1</v>
      </c>
      <c r="F73" t="s">
        <v>209</v>
      </c>
    </row>
    <row r="74" spans="2:6" ht="12.75">
      <c r="B74" t="s">
        <v>194</v>
      </c>
      <c r="C74" t="s">
        <v>195</v>
      </c>
      <c r="D74" t="s">
        <v>4</v>
      </c>
      <c r="E74" s="15">
        <v>83.9</v>
      </c>
      <c r="F74" t="s">
        <v>209</v>
      </c>
    </row>
    <row r="75" spans="2:6" ht="12.75">
      <c r="B75" t="s">
        <v>33</v>
      </c>
      <c r="C75" t="s">
        <v>34</v>
      </c>
      <c r="D75" t="s">
        <v>4</v>
      </c>
      <c r="E75" s="15">
        <v>79.2</v>
      </c>
      <c r="F75" t="s">
        <v>209</v>
      </c>
    </row>
    <row r="76" spans="2:6" ht="12.75">
      <c r="B76" t="s">
        <v>25</v>
      </c>
      <c r="C76" t="s">
        <v>26</v>
      </c>
      <c r="D76" t="s">
        <v>4</v>
      </c>
      <c r="E76" s="15">
        <v>61.4</v>
      </c>
      <c r="F76" t="s">
        <v>209</v>
      </c>
    </row>
    <row r="77" spans="2:6" ht="12.75">
      <c r="B77" t="s">
        <v>135</v>
      </c>
      <c r="C77" t="s">
        <v>136</v>
      </c>
      <c r="D77" t="s">
        <v>4</v>
      </c>
      <c r="E77" s="15">
        <v>60.8</v>
      </c>
      <c r="F77" t="s">
        <v>216</v>
      </c>
    </row>
    <row r="78" spans="2:6" ht="12.75">
      <c r="B78" t="s">
        <v>72</v>
      </c>
      <c r="C78" t="s">
        <v>73</v>
      </c>
      <c r="D78" t="s">
        <v>4</v>
      </c>
      <c r="E78" s="15">
        <v>52.7</v>
      </c>
      <c r="F78" t="s">
        <v>209</v>
      </c>
    </row>
    <row r="79" spans="2:6" ht="12.75">
      <c r="B79" t="s">
        <v>31</v>
      </c>
      <c r="C79" t="s">
        <v>32</v>
      </c>
      <c r="D79" t="s">
        <v>4</v>
      </c>
      <c r="E79" s="15">
        <v>51.6</v>
      </c>
      <c r="F79" t="s">
        <v>209</v>
      </c>
    </row>
    <row r="80" spans="2:6" ht="12.75">
      <c r="B80" t="s">
        <v>104</v>
      </c>
      <c r="C80" t="s">
        <v>105</v>
      </c>
      <c r="D80" t="s">
        <v>4</v>
      </c>
      <c r="E80" s="15">
        <v>48.4</v>
      </c>
      <c r="F80" t="s">
        <v>212</v>
      </c>
    </row>
    <row r="81" spans="2:6" ht="12.75">
      <c r="B81" t="s">
        <v>184</v>
      </c>
      <c r="C81" t="s">
        <v>185</v>
      </c>
      <c r="D81" t="s">
        <v>4</v>
      </c>
      <c r="E81" s="15">
        <v>47.2</v>
      </c>
      <c r="F81" t="s">
        <v>209</v>
      </c>
    </row>
    <row r="82" spans="2:6" ht="12.75">
      <c r="B82" t="s">
        <v>180</v>
      </c>
      <c r="C82" t="s">
        <v>180</v>
      </c>
      <c r="D82" t="s">
        <v>4</v>
      </c>
      <c r="E82" s="15">
        <v>41.1</v>
      </c>
      <c r="F82" t="s">
        <v>223</v>
      </c>
    </row>
    <row r="83" spans="2:6" ht="12.75">
      <c r="B83" t="s">
        <v>131</v>
      </c>
      <c r="C83" t="s">
        <v>132</v>
      </c>
      <c r="D83" t="s">
        <v>4</v>
      </c>
      <c r="E83" s="15">
        <v>35.6</v>
      </c>
      <c r="F83" t="s">
        <v>219</v>
      </c>
    </row>
    <row r="84" spans="2:6" ht="12.75">
      <c r="B84" t="s">
        <v>160</v>
      </c>
      <c r="C84" t="s">
        <v>271</v>
      </c>
      <c r="D84" t="s">
        <v>4</v>
      </c>
      <c r="E84" s="15">
        <v>35.475</v>
      </c>
      <c r="F84" t="e">
        <v>#N/A</v>
      </c>
    </row>
    <row r="85" spans="2:6" ht="12.75">
      <c r="B85" t="s">
        <v>177</v>
      </c>
      <c r="C85" t="s">
        <v>178</v>
      </c>
      <c r="D85" t="s">
        <v>4</v>
      </c>
      <c r="E85" s="15">
        <v>34.6</v>
      </c>
      <c r="F85" t="s">
        <v>209</v>
      </c>
    </row>
    <row r="86" spans="2:6" ht="12.75">
      <c r="B86" t="s">
        <v>44</v>
      </c>
      <c r="C86" t="s">
        <v>45</v>
      </c>
      <c r="D86" t="s">
        <v>4</v>
      </c>
      <c r="E86" s="15">
        <v>30.8</v>
      </c>
      <c r="F86" t="s">
        <v>209</v>
      </c>
    </row>
    <row r="87" spans="2:6" ht="12.75">
      <c r="B87" t="s">
        <v>42</v>
      </c>
      <c r="C87" t="s">
        <v>43</v>
      </c>
      <c r="D87" t="s">
        <v>4</v>
      </c>
      <c r="E87" s="15">
        <v>27.6</v>
      </c>
      <c r="F87" t="s">
        <v>209</v>
      </c>
    </row>
    <row r="88" spans="2:6" ht="12.75">
      <c r="B88" t="s">
        <v>198</v>
      </c>
      <c r="C88" t="s">
        <v>199</v>
      </c>
      <c r="D88" t="s">
        <v>4</v>
      </c>
      <c r="E88" s="15">
        <v>26.1</v>
      </c>
      <c r="F88" t="s">
        <v>209</v>
      </c>
    </row>
    <row r="89" spans="2:6" ht="12.75">
      <c r="B89" t="s">
        <v>110</v>
      </c>
      <c r="C89" t="s">
        <v>111</v>
      </c>
      <c r="D89" t="s">
        <v>4</v>
      </c>
      <c r="E89" s="15">
        <v>25.4</v>
      </c>
      <c r="F89" t="s">
        <v>209</v>
      </c>
    </row>
    <row r="90" spans="2:6" ht="12.75">
      <c r="B90" t="s">
        <v>158</v>
      </c>
      <c r="C90" t="s">
        <v>159</v>
      </c>
      <c r="D90" t="s">
        <v>4</v>
      </c>
      <c r="E90" s="15">
        <v>19.6</v>
      </c>
      <c r="F90" t="s">
        <v>209</v>
      </c>
    </row>
    <row r="91" spans="2:6" ht="12.75">
      <c r="B91" t="s">
        <v>56</v>
      </c>
      <c r="C91" t="s">
        <v>57</v>
      </c>
      <c r="D91" t="s">
        <v>4</v>
      </c>
      <c r="E91" s="15">
        <v>19</v>
      </c>
      <c r="F91" t="s">
        <v>209</v>
      </c>
    </row>
    <row r="92" spans="2:6" ht="12.75">
      <c r="B92" t="s">
        <v>2</v>
      </c>
      <c r="C92" t="s">
        <v>3</v>
      </c>
      <c r="D92" t="s">
        <v>4</v>
      </c>
      <c r="E92" s="15">
        <v>18.7</v>
      </c>
      <c r="F92" t="s">
        <v>230</v>
      </c>
    </row>
    <row r="93" spans="2:6" ht="12.75">
      <c r="B93" t="s">
        <v>15</v>
      </c>
      <c r="C93" t="s">
        <v>16</v>
      </c>
      <c r="D93" t="s">
        <v>4</v>
      </c>
      <c r="E93" s="15">
        <v>11.3</v>
      </c>
      <c r="F93" t="s">
        <v>209</v>
      </c>
    </row>
    <row r="94" spans="2:6" ht="12.75">
      <c r="B94" t="s">
        <v>27</v>
      </c>
      <c r="C94" t="s">
        <v>28</v>
      </c>
      <c r="D94" t="s">
        <v>4</v>
      </c>
      <c r="E94" s="15">
        <v>10.5</v>
      </c>
      <c r="F94" t="s">
        <v>234</v>
      </c>
    </row>
    <row r="95" spans="2:6" ht="12.75">
      <c r="B95" t="s">
        <v>179</v>
      </c>
      <c r="C95" t="s">
        <v>268</v>
      </c>
      <c r="D95" t="s">
        <v>4</v>
      </c>
      <c r="E95" s="15">
        <v>8.7</v>
      </c>
      <c r="F95" t="e">
        <v>#N/A</v>
      </c>
    </row>
    <row r="96" spans="2:6" ht="12.75">
      <c r="B96" t="s">
        <v>58</v>
      </c>
      <c r="C96" t="s">
        <v>59</v>
      </c>
      <c r="D96" t="s">
        <v>4</v>
      </c>
      <c r="E96" s="15">
        <v>6.2</v>
      </c>
      <c r="F96" t="s">
        <v>209</v>
      </c>
    </row>
    <row r="97" spans="2:6" ht="12.75">
      <c r="B97" t="s">
        <v>174</v>
      </c>
      <c r="C97" t="s">
        <v>175</v>
      </c>
      <c r="D97" t="s">
        <v>4</v>
      </c>
      <c r="E97" s="15" t="e">
        <v>#N/A</v>
      </c>
      <c r="F97" t="e">
        <v>#N/A</v>
      </c>
    </row>
    <row r="98" spans="2:6" ht="12.75">
      <c r="B98" t="s">
        <v>19</v>
      </c>
      <c r="C98" t="s">
        <v>20</v>
      </c>
      <c r="D98" t="s">
        <v>4</v>
      </c>
      <c r="E98" s="15" t="e">
        <v>#N/A</v>
      </c>
      <c r="F98" t="e">
        <v>#N/A</v>
      </c>
    </row>
    <row r="99" spans="1:5" ht="12.75">
      <c r="A99">
        <f>COUNTA(A2:A98)</f>
        <v>37</v>
      </c>
      <c r="D99">
        <f>COUNTA(D2:D98)</f>
        <v>97</v>
      </c>
      <c r="E99" s="15">
        <f>SUM(E2:E96)</f>
        <v>78467.68100000003</v>
      </c>
    </row>
    <row r="100" spans="5:6" ht="12.75">
      <c r="E100" s="15">
        <f>SUM(E2:E37)</f>
        <v>56542.87699999998</v>
      </c>
      <c r="F100" s="18"/>
    </row>
    <row r="101" ht="12.75">
      <c r="E101" s="16">
        <f>+E100/E99</f>
        <v>0.7205880979202121</v>
      </c>
    </row>
    <row r="102" spans="1:6" ht="15" customHeight="1">
      <c r="A102" t="s">
        <v>245</v>
      </c>
      <c r="B102" t="s">
        <v>88</v>
      </c>
      <c r="C102" t="s">
        <v>89</v>
      </c>
      <c r="D102" t="s">
        <v>62</v>
      </c>
      <c r="E102" s="15">
        <v>15050</v>
      </c>
      <c r="F102" t="e">
        <v>#N/A</v>
      </c>
    </row>
    <row r="103" spans="2:6" ht="12.75">
      <c r="B103" t="s">
        <v>102</v>
      </c>
      <c r="C103" t="s">
        <v>103</v>
      </c>
      <c r="D103" t="s">
        <v>62</v>
      </c>
      <c r="E103" s="15">
        <v>526</v>
      </c>
      <c r="F103" t="e">
        <v>#N/A</v>
      </c>
    </row>
    <row r="104" spans="2:6" ht="12.75">
      <c r="B104" t="s">
        <v>156</v>
      </c>
      <c r="C104" t="s">
        <v>157</v>
      </c>
      <c r="D104" t="s">
        <v>62</v>
      </c>
      <c r="E104" s="15">
        <v>83.5</v>
      </c>
      <c r="F104" t="e">
        <v>#N/A</v>
      </c>
    </row>
    <row r="105" spans="2:6" ht="12.75">
      <c r="B105" t="s">
        <v>165</v>
      </c>
      <c r="C105" t="s">
        <v>166</v>
      </c>
      <c r="D105" t="s">
        <v>62</v>
      </c>
      <c r="E105" s="15">
        <v>0</v>
      </c>
      <c r="F105" t="e">
        <v>#N/A</v>
      </c>
    </row>
    <row r="106" spans="2:6" ht="12.75">
      <c r="B106" t="s">
        <v>192</v>
      </c>
      <c r="C106" t="s">
        <v>193</v>
      </c>
      <c r="D106" t="s">
        <v>62</v>
      </c>
      <c r="E106" s="15">
        <v>875</v>
      </c>
      <c r="F106" t="e">
        <v>#N/A</v>
      </c>
    </row>
    <row r="107" spans="2:6" ht="12.75">
      <c r="B107" t="s">
        <v>60</v>
      </c>
      <c r="C107" t="s">
        <v>61</v>
      </c>
      <c r="D107" t="s">
        <v>62</v>
      </c>
      <c r="E107" s="15">
        <v>716</v>
      </c>
      <c r="F107" t="e">
        <v>#N/A</v>
      </c>
    </row>
    <row r="108" spans="2:6" ht="12.75">
      <c r="B108" t="s">
        <v>67</v>
      </c>
      <c r="C108" t="s">
        <v>68</v>
      </c>
      <c r="D108" t="s">
        <v>62</v>
      </c>
      <c r="E108" s="15">
        <v>40.3</v>
      </c>
      <c r="F108" t="e">
        <v>#N/A</v>
      </c>
    </row>
    <row r="109" spans="2:6" ht="12.75">
      <c r="B109" t="s">
        <v>90</v>
      </c>
      <c r="C109" t="s">
        <v>91</v>
      </c>
      <c r="D109" t="s">
        <v>92</v>
      </c>
      <c r="E109" s="15">
        <v>12.63</v>
      </c>
      <c r="F109" t="e">
        <v>#N/A</v>
      </c>
    </row>
    <row r="110" spans="2:6" ht="12.75">
      <c r="B110" t="s">
        <v>114</v>
      </c>
      <c r="C110" t="s">
        <v>115</v>
      </c>
      <c r="D110" t="s">
        <v>92</v>
      </c>
      <c r="E110" s="15">
        <v>13.82</v>
      </c>
      <c r="F110" t="e">
        <v>#N/A</v>
      </c>
    </row>
    <row r="111" spans="2:6" ht="12.75">
      <c r="B111" t="s">
        <v>163</v>
      </c>
      <c r="C111" t="s">
        <v>164</v>
      </c>
      <c r="D111" t="s">
        <v>92</v>
      </c>
      <c r="E111" s="15">
        <v>2</v>
      </c>
      <c r="F111" t="e">
        <v>#N/A</v>
      </c>
    </row>
    <row r="112" spans="4:5" ht="12.75">
      <c r="D112">
        <f>COUNTA(D102:D111)</f>
        <v>10</v>
      </c>
      <c r="E112" s="15">
        <f>SUM(E102:E111)</f>
        <v>17319.25</v>
      </c>
    </row>
    <row r="113" spans="4:5" ht="12.75">
      <c r="D113">
        <f>+D112+D99</f>
        <v>107</v>
      </c>
      <c r="E113" s="15">
        <f>+E112+E99</f>
        <v>95786.93100000003</v>
      </c>
    </row>
    <row r="116" ht="12.75">
      <c r="E116" s="17">
        <f>71.59/95.787</f>
        <v>0.7473874325325983</v>
      </c>
    </row>
    <row r="118" spans="4:5" ht="12.75">
      <c r="D118">
        <f>38/107</f>
        <v>0.35514018691588783</v>
      </c>
      <c r="E118" s="16">
        <f>71.59/95.787</f>
        <v>0.7473874325325983</v>
      </c>
    </row>
  </sheetData>
  <printOptions gridLines="1"/>
  <pageMargins left="0.75" right="0.75" top="0.24" bottom="0.18" header="0.25" footer="0.18"/>
  <pageSetup fitToHeight="2" fitToWidth="1" horizontalDpi="600" verticalDpi="600" orientation="portrait" r:id="rId1"/>
</worksheet>
</file>

<file path=xl/worksheets/sheet2.xml><?xml version="1.0" encoding="utf-8"?>
<worksheet xmlns="http://schemas.openxmlformats.org/spreadsheetml/2006/main" xmlns:r="http://schemas.openxmlformats.org/officeDocument/2006/relationships">
  <dimension ref="A3:G37"/>
  <sheetViews>
    <sheetView workbookViewId="0" topLeftCell="A1">
      <selection activeCell="D3" sqref="D3"/>
    </sheetView>
  </sheetViews>
  <sheetFormatPr defaultColWidth="9.140625" defaultRowHeight="12.75"/>
  <cols>
    <col min="1" max="1" width="24.28125" style="0" customWidth="1"/>
    <col min="2" max="3" width="25.57421875" style="0" bestFit="1" customWidth="1"/>
    <col min="4" max="4" width="8.00390625" style="0" bestFit="1" customWidth="1"/>
    <col min="5" max="5" width="25.00390625" style="0" customWidth="1"/>
    <col min="6" max="6" width="14.7109375" style="0" customWidth="1"/>
  </cols>
  <sheetData>
    <row r="3" spans="1:7" ht="12.75">
      <c r="A3" s="3" t="s">
        <v>244</v>
      </c>
      <c r="B3" s="3" t="s">
        <v>206</v>
      </c>
      <c r="C3" s="3" t="s">
        <v>264</v>
      </c>
      <c r="D3" s="4" t="s">
        <v>261</v>
      </c>
      <c r="E3" t="s">
        <v>244</v>
      </c>
      <c r="F3" t="s">
        <v>263</v>
      </c>
      <c r="G3" t="s">
        <v>275</v>
      </c>
    </row>
    <row r="4" spans="1:7" ht="12.75">
      <c r="A4" s="5" t="s">
        <v>247</v>
      </c>
      <c r="B4" s="5" t="s">
        <v>97</v>
      </c>
      <c r="C4" s="5" t="s">
        <v>263</v>
      </c>
      <c r="D4" s="6">
        <v>904.7</v>
      </c>
      <c r="E4" t="s">
        <v>247</v>
      </c>
      <c r="F4" s="15">
        <v>23520.3</v>
      </c>
      <c r="G4">
        <v>8</v>
      </c>
    </row>
    <row r="5" spans="1:7" ht="12.75">
      <c r="A5" s="12"/>
      <c r="B5" s="12"/>
      <c r="C5" s="7" t="s">
        <v>275</v>
      </c>
      <c r="D5" s="8">
        <v>1</v>
      </c>
      <c r="E5" t="s">
        <v>208</v>
      </c>
      <c r="F5" s="15">
        <v>22346</v>
      </c>
      <c r="G5">
        <v>3</v>
      </c>
    </row>
    <row r="6" spans="1:7" ht="12.75">
      <c r="A6" s="12"/>
      <c r="B6" s="5" t="s">
        <v>125</v>
      </c>
      <c r="C6" s="5" t="s">
        <v>263</v>
      </c>
      <c r="D6" s="6">
        <v>18062.1</v>
      </c>
      <c r="E6" t="s">
        <v>245</v>
      </c>
      <c r="F6" s="15">
        <v>15337.5</v>
      </c>
      <c r="G6">
        <v>2</v>
      </c>
    </row>
    <row r="7" spans="1:7" ht="12.75">
      <c r="A7" s="12"/>
      <c r="B7" s="12"/>
      <c r="C7" s="7" t="s">
        <v>275</v>
      </c>
      <c r="D7" s="8">
        <v>1</v>
      </c>
      <c r="E7" t="s">
        <v>257</v>
      </c>
      <c r="F7" s="15">
        <v>6830.3</v>
      </c>
      <c r="G7">
        <v>1</v>
      </c>
    </row>
    <row r="8" spans="1:7" ht="12.75">
      <c r="A8" s="12"/>
      <c r="B8" s="5" t="s">
        <v>154</v>
      </c>
      <c r="C8" s="5" t="s">
        <v>263</v>
      </c>
      <c r="D8" s="6">
        <v>484.2</v>
      </c>
      <c r="E8" t="s">
        <v>254</v>
      </c>
      <c r="F8" s="15">
        <v>1134.8</v>
      </c>
      <c r="G8">
        <v>2</v>
      </c>
    </row>
    <row r="9" spans="1:7" ht="12.75">
      <c r="A9" s="12"/>
      <c r="B9" s="12"/>
      <c r="C9" s="7" t="s">
        <v>275</v>
      </c>
      <c r="D9" s="8">
        <v>1</v>
      </c>
      <c r="E9" t="s">
        <v>248</v>
      </c>
      <c r="F9" s="15">
        <v>663.6</v>
      </c>
      <c r="G9">
        <v>2</v>
      </c>
    </row>
    <row r="10" spans="1:7" ht="12.75">
      <c r="A10" s="12"/>
      <c r="B10" s="5" t="s">
        <v>11</v>
      </c>
      <c r="C10" s="5" t="s">
        <v>263</v>
      </c>
      <c r="D10" s="6">
        <v>2994.8</v>
      </c>
      <c r="E10" t="s">
        <v>252</v>
      </c>
      <c r="F10" s="15">
        <v>528.43</v>
      </c>
      <c r="G10">
        <v>7</v>
      </c>
    </row>
    <row r="11" spans="1:7" ht="12.75">
      <c r="A11" s="12"/>
      <c r="B11" s="12"/>
      <c r="C11" s="7" t="s">
        <v>275</v>
      </c>
      <c r="D11" s="8">
        <v>1</v>
      </c>
      <c r="E11" t="s">
        <v>255</v>
      </c>
      <c r="F11" s="15">
        <v>434.9</v>
      </c>
      <c r="G11">
        <v>1</v>
      </c>
    </row>
    <row r="12" spans="1:7" ht="12.75">
      <c r="A12" s="12"/>
      <c r="B12" s="5" t="s">
        <v>48</v>
      </c>
      <c r="C12" s="5" t="s">
        <v>263</v>
      </c>
      <c r="D12" s="6">
        <v>296.3</v>
      </c>
      <c r="E12" t="s">
        <v>250</v>
      </c>
      <c r="F12" s="15">
        <v>289.1</v>
      </c>
      <c r="G12">
        <v>4</v>
      </c>
    </row>
    <row r="13" spans="1:7" ht="12.75">
      <c r="A13" s="12"/>
      <c r="B13" s="12"/>
      <c r="C13" s="7" t="s">
        <v>275</v>
      </c>
      <c r="D13" s="8">
        <v>1</v>
      </c>
      <c r="E13" t="s">
        <v>258</v>
      </c>
      <c r="F13" s="15">
        <v>187.2</v>
      </c>
      <c r="G13">
        <v>1</v>
      </c>
    </row>
    <row r="14" spans="1:7" ht="12.75">
      <c r="A14" s="12"/>
      <c r="B14" s="5" t="s">
        <v>69</v>
      </c>
      <c r="C14" s="5" t="s">
        <v>263</v>
      </c>
      <c r="D14" s="6">
        <v>473.6</v>
      </c>
      <c r="E14" t="s">
        <v>256</v>
      </c>
      <c r="F14" s="15">
        <v>166.8</v>
      </c>
      <c r="G14">
        <v>2</v>
      </c>
    </row>
    <row r="15" spans="1:7" ht="12.75">
      <c r="A15" s="12"/>
      <c r="B15" s="12"/>
      <c r="C15" s="7" t="s">
        <v>275</v>
      </c>
      <c r="D15" s="8">
        <v>1</v>
      </c>
      <c r="E15" t="s">
        <v>253</v>
      </c>
      <c r="F15" s="15">
        <v>162.4</v>
      </c>
      <c r="G15">
        <v>1</v>
      </c>
    </row>
    <row r="16" spans="1:7" ht="12.75">
      <c r="A16" s="12"/>
      <c r="B16" s="5" t="s">
        <v>260</v>
      </c>
      <c r="C16" s="5" t="s">
        <v>263</v>
      </c>
      <c r="D16" s="6">
        <v>233.3</v>
      </c>
      <c r="E16" t="s">
        <v>246</v>
      </c>
      <c r="F16" s="15">
        <v>41</v>
      </c>
      <c r="G16">
        <v>1</v>
      </c>
    </row>
    <row r="17" spans="1:7" ht="12.75">
      <c r="A17" s="12"/>
      <c r="B17" s="12"/>
      <c r="C17" s="7" t="s">
        <v>275</v>
      </c>
      <c r="D17" s="8">
        <v>1</v>
      </c>
      <c r="E17" t="s">
        <v>249</v>
      </c>
      <c r="F17" s="15">
        <v>36.947</v>
      </c>
      <c r="G17">
        <v>2</v>
      </c>
    </row>
    <row r="18" spans="1:7" ht="12.75">
      <c r="A18" s="12"/>
      <c r="B18" s="5" t="s">
        <v>80</v>
      </c>
      <c r="C18" s="5" t="s">
        <v>263</v>
      </c>
      <c r="D18" s="6">
        <v>71.3</v>
      </c>
      <c r="E18" t="s">
        <v>259</v>
      </c>
      <c r="F18" s="15">
        <v>13.4</v>
      </c>
      <c r="G18">
        <v>1</v>
      </c>
    </row>
    <row r="19" spans="1:7" ht="12.75">
      <c r="A19" s="12"/>
      <c r="B19" s="12"/>
      <c r="C19" s="7" t="s">
        <v>275</v>
      </c>
      <c r="D19" s="8">
        <v>1</v>
      </c>
      <c r="F19" s="15">
        <f>SUM(F4:F18)</f>
        <v>71692.677</v>
      </c>
      <c r="G19" s="15">
        <f>SUM(G4:G18)</f>
        <v>38</v>
      </c>
    </row>
    <row r="20" spans="1:4" ht="12.75">
      <c r="A20" s="5" t="s">
        <v>277</v>
      </c>
      <c r="B20" s="11"/>
      <c r="C20" s="11"/>
      <c r="D20" s="6">
        <v>23520.3</v>
      </c>
    </row>
    <row r="21" spans="1:4" ht="12.75">
      <c r="A21" s="5" t="s">
        <v>278</v>
      </c>
      <c r="B21" s="11"/>
      <c r="C21" s="11"/>
      <c r="D21" s="6">
        <v>8</v>
      </c>
    </row>
    <row r="22" spans="1:4" ht="12.75">
      <c r="A22" s="5" t="s">
        <v>208</v>
      </c>
      <c r="B22" s="5" t="s">
        <v>86</v>
      </c>
      <c r="C22" s="5" t="s">
        <v>263</v>
      </c>
      <c r="D22" s="6">
        <v>56.9</v>
      </c>
    </row>
    <row r="23" spans="1:7" ht="12.75">
      <c r="A23" s="12"/>
      <c r="B23" s="12"/>
      <c r="C23" s="7" t="s">
        <v>275</v>
      </c>
      <c r="D23" s="8">
        <v>1</v>
      </c>
      <c r="E23" t="s">
        <v>262</v>
      </c>
      <c r="G23">
        <v>69</v>
      </c>
    </row>
    <row r="24" spans="1:4" ht="12.75">
      <c r="A24" s="12"/>
      <c r="B24" s="5" t="s">
        <v>116</v>
      </c>
      <c r="C24" s="5" t="s">
        <v>263</v>
      </c>
      <c r="D24" s="6">
        <v>22189.3</v>
      </c>
    </row>
    <row r="25" spans="1:4" ht="12.75">
      <c r="A25" s="12"/>
      <c r="B25" s="12"/>
      <c r="C25" s="7" t="s">
        <v>275</v>
      </c>
      <c r="D25" s="8">
        <v>1</v>
      </c>
    </row>
    <row r="26" spans="1:4" ht="12.75">
      <c r="A26" s="12"/>
      <c r="B26" s="5" t="s">
        <v>79</v>
      </c>
      <c r="C26" s="5" t="s">
        <v>263</v>
      </c>
      <c r="D26" s="6">
        <v>99.8</v>
      </c>
    </row>
    <row r="27" spans="1:4" ht="12.75">
      <c r="A27" s="12"/>
      <c r="B27" s="12"/>
      <c r="C27" s="7" t="s">
        <v>275</v>
      </c>
      <c r="D27" s="8">
        <v>1</v>
      </c>
    </row>
    <row r="28" spans="1:4" ht="12.75">
      <c r="A28" s="5" t="s">
        <v>279</v>
      </c>
      <c r="B28" s="11"/>
      <c r="C28" s="11"/>
      <c r="D28" s="6">
        <v>22346</v>
      </c>
    </row>
    <row r="29" spans="1:4" ht="12.75">
      <c r="A29" s="5" t="s">
        <v>280</v>
      </c>
      <c r="B29" s="11"/>
      <c r="C29" s="11"/>
      <c r="D29" s="6">
        <v>3</v>
      </c>
    </row>
    <row r="30" spans="1:4" ht="12.75">
      <c r="A30" s="5" t="s">
        <v>245</v>
      </c>
      <c r="B30" s="5" t="s">
        <v>88</v>
      </c>
      <c r="C30" s="5" t="s">
        <v>263</v>
      </c>
      <c r="D30" s="6">
        <v>15050</v>
      </c>
    </row>
    <row r="31" spans="1:4" ht="12.75">
      <c r="A31" s="12"/>
      <c r="B31" s="12"/>
      <c r="C31" s="7" t="s">
        <v>275</v>
      </c>
      <c r="D31" s="8">
        <v>1</v>
      </c>
    </row>
    <row r="32" spans="1:4" ht="12.75">
      <c r="A32" s="12"/>
      <c r="B32" s="5" t="s">
        <v>168</v>
      </c>
      <c r="C32" s="5" t="s">
        <v>263</v>
      </c>
      <c r="D32" s="6">
        <v>287.5</v>
      </c>
    </row>
    <row r="33" spans="1:4" ht="12.75">
      <c r="A33" s="12"/>
      <c r="B33" s="12"/>
      <c r="C33" s="7" t="s">
        <v>275</v>
      </c>
      <c r="D33" s="8">
        <v>1</v>
      </c>
    </row>
    <row r="34" spans="1:7" ht="12.75">
      <c r="A34" s="5" t="s">
        <v>281</v>
      </c>
      <c r="B34" s="11"/>
      <c r="C34" s="11"/>
      <c r="D34" s="6">
        <v>15337.5</v>
      </c>
      <c r="G34" t="e">
        <v>#N/A</v>
      </c>
    </row>
    <row r="35" spans="1:4" ht="12.75">
      <c r="A35" s="5" t="s">
        <v>282</v>
      </c>
      <c r="B35" s="11"/>
      <c r="C35" s="11"/>
      <c r="D35" s="6">
        <v>2</v>
      </c>
    </row>
    <row r="36" spans="1:7" ht="12.75">
      <c r="A36" s="5" t="s">
        <v>265</v>
      </c>
      <c r="B36" s="11"/>
      <c r="C36" s="11"/>
      <c r="D36" s="6">
        <v>61203.8</v>
      </c>
      <c r="E36" t="s">
        <v>265</v>
      </c>
      <c r="G36" t="e">
        <v>#N/A</v>
      </c>
    </row>
    <row r="37" spans="1:7" ht="12.75">
      <c r="A37" s="9" t="s">
        <v>276</v>
      </c>
      <c r="B37" s="13"/>
      <c r="C37" s="13"/>
      <c r="D37" s="10">
        <v>13</v>
      </c>
      <c r="E37" t="s">
        <v>276</v>
      </c>
      <c r="G37">
        <v>107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108"/>
  <sheetViews>
    <sheetView workbookViewId="0" topLeftCell="A1">
      <selection activeCell="A1" sqref="A1:F108"/>
    </sheetView>
  </sheetViews>
  <sheetFormatPr defaultColWidth="9.140625" defaultRowHeight="12.75"/>
  <sheetData>
    <row r="1" spans="1:6" ht="12.75">
      <c r="A1" s="2" t="s">
        <v>244</v>
      </c>
      <c r="B1" s="2" t="s">
        <v>206</v>
      </c>
      <c r="C1" s="2" t="s">
        <v>0</v>
      </c>
      <c r="D1" s="2" t="s">
        <v>1</v>
      </c>
      <c r="E1" s="14" t="s">
        <v>242</v>
      </c>
      <c r="F1" s="2" t="s">
        <v>243</v>
      </c>
    </row>
    <row r="2" spans="1:6" ht="12.75">
      <c r="A2" t="s">
        <v>248</v>
      </c>
      <c r="B2" t="s">
        <v>106</v>
      </c>
      <c r="C2" t="s">
        <v>107</v>
      </c>
      <c r="D2" t="s">
        <v>4</v>
      </c>
      <c r="E2" s="15">
        <v>353.4</v>
      </c>
      <c r="F2" t="s">
        <v>209</v>
      </c>
    </row>
    <row r="3" spans="1:6" ht="12.75">
      <c r="A3" t="s">
        <v>248</v>
      </c>
      <c r="B3" t="s">
        <v>167</v>
      </c>
      <c r="C3" t="s">
        <v>270</v>
      </c>
      <c r="D3" t="s">
        <v>4</v>
      </c>
      <c r="E3" s="15">
        <v>310.2</v>
      </c>
      <c r="F3" t="e">
        <v>#N/A</v>
      </c>
    </row>
    <row r="4" spans="1:6" ht="12.75">
      <c r="A4" t="s">
        <v>249</v>
      </c>
      <c r="B4" t="s">
        <v>108</v>
      </c>
      <c r="C4" t="s">
        <v>109</v>
      </c>
      <c r="D4" t="s">
        <v>4</v>
      </c>
      <c r="E4" s="15">
        <v>30.1</v>
      </c>
      <c r="F4" t="s">
        <v>213</v>
      </c>
    </row>
    <row r="5" spans="1:6" ht="12.75">
      <c r="A5" t="s">
        <v>249</v>
      </c>
      <c r="B5" t="s">
        <v>150</v>
      </c>
      <c r="C5" t="s">
        <v>151</v>
      </c>
      <c r="D5" t="s">
        <v>4</v>
      </c>
      <c r="E5" s="15">
        <v>6.847</v>
      </c>
      <c r="F5" t="e">
        <v>#N/A</v>
      </c>
    </row>
    <row r="6" spans="1:6" ht="12.75">
      <c r="A6" t="s">
        <v>257</v>
      </c>
      <c r="B6" t="s">
        <v>5</v>
      </c>
      <c r="C6" t="s">
        <v>6</v>
      </c>
      <c r="D6" t="s">
        <v>4</v>
      </c>
      <c r="E6" s="15">
        <v>6830.3</v>
      </c>
      <c r="F6" t="s">
        <v>229</v>
      </c>
    </row>
    <row r="7" spans="1:6" ht="12.75">
      <c r="A7" t="s">
        <v>245</v>
      </c>
      <c r="B7" t="s">
        <v>168</v>
      </c>
      <c r="C7" t="s">
        <v>169</v>
      </c>
      <c r="D7" t="s">
        <v>4</v>
      </c>
      <c r="E7" s="15">
        <v>287.5</v>
      </c>
      <c r="F7" t="s">
        <v>222</v>
      </c>
    </row>
    <row r="8" spans="1:6" ht="12.75">
      <c r="A8" t="s">
        <v>208</v>
      </c>
      <c r="B8" t="s">
        <v>116</v>
      </c>
      <c r="C8" t="s">
        <v>117</v>
      </c>
      <c r="D8" t="s">
        <v>4</v>
      </c>
      <c r="E8" s="15">
        <v>22189.3</v>
      </c>
      <c r="F8" t="s">
        <v>209</v>
      </c>
    </row>
    <row r="9" spans="1:6" ht="12.75">
      <c r="A9" t="s">
        <v>208</v>
      </c>
      <c r="B9" t="s">
        <v>86</v>
      </c>
      <c r="C9" t="s">
        <v>87</v>
      </c>
      <c r="D9" t="s">
        <v>4</v>
      </c>
      <c r="E9" s="15">
        <v>56.9</v>
      </c>
      <c r="F9" t="s">
        <v>209</v>
      </c>
    </row>
    <row r="10" spans="1:6" ht="12.75">
      <c r="A10" t="s">
        <v>247</v>
      </c>
      <c r="B10" t="s">
        <v>125</v>
      </c>
      <c r="C10" t="s">
        <v>126</v>
      </c>
      <c r="D10" t="s">
        <v>4</v>
      </c>
      <c r="E10" s="15">
        <v>18062.1</v>
      </c>
      <c r="F10" t="s">
        <v>214</v>
      </c>
    </row>
    <row r="11" spans="1:6" ht="12.75">
      <c r="A11" t="s">
        <v>247</v>
      </c>
      <c r="B11" t="s">
        <v>11</v>
      </c>
      <c r="C11" t="s">
        <v>12</v>
      </c>
      <c r="D11" t="s">
        <v>4</v>
      </c>
      <c r="E11" s="15">
        <v>2994.8</v>
      </c>
      <c r="F11" t="s">
        <v>233</v>
      </c>
    </row>
    <row r="12" spans="1:6" ht="12.75">
      <c r="A12" t="s">
        <v>247</v>
      </c>
      <c r="B12" t="s">
        <v>97</v>
      </c>
      <c r="C12" t="s">
        <v>98</v>
      </c>
      <c r="D12" t="s">
        <v>4</v>
      </c>
      <c r="E12" s="15">
        <v>904.7</v>
      </c>
      <c r="F12" t="s">
        <v>211</v>
      </c>
    </row>
    <row r="13" spans="1:6" ht="12.75">
      <c r="A13" t="s">
        <v>247</v>
      </c>
      <c r="B13" t="s">
        <v>154</v>
      </c>
      <c r="C13" t="s">
        <v>155</v>
      </c>
      <c r="D13" t="s">
        <v>4</v>
      </c>
      <c r="E13" s="15">
        <v>484.2</v>
      </c>
      <c r="F13" t="s">
        <v>209</v>
      </c>
    </row>
    <row r="14" spans="1:6" ht="12.75">
      <c r="A14" t="s">
        <v>247</v>
      </c>
      <c r="B14" t="s">
        <v>69</v>
      </c>
      <c r="C14" t="s">
        <v>70</v>
      </c>
      <c r="D14" t="s">
        <v>4</v>
      </c>
      <c r="E14" s="15">
        <v>473.6</v>
      </c>
      <c r="F14" t="s">
        <v>239</v>
      </c>
    </row>
    <row r="15" spans="1:6" ht="12.75">
      <c r="A15" t="s">
        <v>247</v>
      </c>
      <c r="B15" t="s">
        <v>48</v>
      </c>
      <c r="C15" t="s">
        <v>49</v>
      </c>
      <c r="D15" t="s">
        <v>4</v>
      </c>
      <c r="E15" s="15">
        <v>296.3</v>
      </c>
      <c r="F15" t="s">
        <v>209</v>
      </c>
    </row>
    <row r="16" spans="1:6" ht="12.75">
      <c r="A16" t="s">
        <v>247</v>
      </c>
      <c r="B16" t="s">
        <v>260</v>
      </c>
      <c r="C16" t="s">
        <v>78</v>
      </c>
      <c r="D16" t="s">
        <v>4</v>
      </c>
      <c r="E16" s="15">
        <v>233.3</v>
      </c>
      <c r="F16" t="s">
        <v>209</v>
      </c>
    </row>
    <row r="17" spans="1:6" ht="12.75">
      <c r="A17" t="s">
        <v>247</v>
      </c>
      <c r="B17" t="s">
        <v>80</v>
      </c>
      <c r="C17" t="s">
        <v>81</v>
      </c>
      <c r="D17" t="s">
        <v>4</v>
      </c>
      <c r="E17" s="15">
        <v>71.3</v>
      </c>
      <c r="F17" t="s">
        <v>209</v>
      </c>
    </row>
    <row r="18" spans="1:6" ht="12.75">
      <c r="A18" t="s">
        <v>258</v>
      </c>
      <c r="B18" t="s">
        <v>17</v>
      </c>
      <c r="C18" t="s">
        <v>18</v>
      </c>
      <c r="D18" t="s">
        <v>4</v>
      </c>
      <c r="E18" s="15">
        <v>187.2</v>
      </c>
      <c r="F18" t="s">
        <v>232</v>
      </c>
    </row>
    <row r="19" spans="1:6" ht="12.75">
      <c r="A19" t="s">
        <v>255</v>
      </c>
      <c r="B19" t="s">
        <v>161</v>
      </c>
      <c r="C19" t="s">
        <v>162</v>
      </c>
      <c r="D19" t="s">
        <v>4</v>
      </c>
      <c r="E19" s="15">
        <v>434.9</v>
      </c>
      <c r="F19" t="s">
        <v>209</v>
      </c>
    </row>
    <row r="20" spans="1:6" ht="12.75">
      <c r="A20" t="s">
        <v>253</v>
      </c>
      <c r="B20" t="s">
        <v>123</v>
      </c>
      <c r="C20" t="s">
        <v>124</v>
      </c>
      <c r="D20" t="s">
        <v>4</v>
      </c>
      <c r="E20" s="15">
        <v>162.4</v>
      </c>
      <c r="F20" t="s">
        <v>209</v>
      </c>
    </row>
    <row r="21" spans="1:6" ht="12.75">
      <c r="A21" t="s">
        <v>246</v>
      </c>
      <c r="B21" t="s">
        <v>95</v>
      </c>
      <c r="C21" t="s">
        <v>96</v>
      </c>
      <c r="D21" t="s">
        <v>4</v>
      </c>
      <c r="E21" s="15">
        <v>41</v>
      </c>
      <c r="F21" t="s">
        <v>209</v>
      </c>
    </row>
    <row r="22" spans="1:6" ht="12.75">
      <c r="A22" t="s">
        <v>252</v>
      </c>
      <c r="B22" t="s">
        <v>9</v>
      </c>
      <c r="C22" t="s">
        <v>10</v>
      </c>
      <c r="D22" t="s">
        <v>4</v>
      </c>
      <c r="E22" s="15">
        <v>160.7</v>
      </c>
      <c r="F22" t="s">
        <v>209</v>
      </c>
    </row>
    <row r="23" spans="1:6" ht="12.75">
      <c r="A23" t="s">
        <v>252</v>
      </c>
      <c r="B23" t="s">
        <v>172</v>
      </c>
      <c r="C23" t="s">
        <v>173</v>
      </c>
      <c r="D23" t="s">
        <v>4</v>
      </c>
      <c r="E23" s="15">
        <v>149.7</v>
      </c>
      <c r="F23" t="s">
        <v>209</v>
      </c>
    </row>
    <row r="24" spans="1:6" ht="12.75">
      <c r="A24" t="s">
        <v>252</v>
      </c>
      <c r="B24" t="s">
        <v>129</v>
      </c>
      <c r="C24" t="s">
        <v>130</v>
      </c>
      <c r="D24" t="s">
        <v>4</v>
      </c>
      <c r="E24" s="15">
        <v>81.7</v>
      </c>
      <c r="F24" t="s">
        <v>209</v>
      </c>
    </row>
    <row r="25" spans="1:6" ht="12.75">
      <c r="A25" t="s">
        <v>252</v>
      </c>
      <c r="B25" t="s">
        <v>119</v>
      </c>
      <c r="C25" t="s">
        <v>120</v>
      </c>
      <c r="D25" t="s">
        <v>4</v>
      </c>
      <c r="E25" s="15">
        <v>44.7</v>
      </c>
      <c r="F25" t="s">
        <v>209</v>
      </c>
    </row>
    <row r="26" spans="1:6" ht="12.75">
      <c r="A26" t="s">
        <v>252</v>
      </c>
      <c r="B26" t="s">
        <v>121</v>
      </c>
      <c r="C26" t="s">
        <v>122</v>
      </c>
      <c r="D26" t="s">
        <v>4</v>
      </c>
      <c r="E26" s="15">
        <v>34.1</v>
      </c>
      <c r="F26" t="s">
        <v>209</v>
      </c>
    </row>
    <row r="27" spans="1:6" ht="12.75">
      <c r="A27" t="s">
        <v>252</v>
      </c>
      <c r="B27" t="s">
        <v>181</v>
      </c>
      <c r="C27" t="s">
        <v>267</v>
      </c>
      <c r="D27" t="s">
        <v>4</v>
      </c>
      <c r="E27" s="15">
        <v>33.53</v>
      </c>
      <c r="F27" t="e">
        <v>#N/A</v>
      </c>
    </row>
    <row r="28" spans="1:6" ht="12.75">
      <c r="A28" t="s">
        <v>252</v>
      </c>
      <c r="B28" t="s">
        <v>52</v>
      </c>
      <c r="C28" t="s">
        <v>53</v>
      </c>
      <c r="D28" t="s">
        <v>4</v>
      </c>
      <c r="E28" s="15">
        <v>24</v>
      </c>
      <c r="F28" t="s">
        <v>238</v>
      </c>
    </row>
    <row r="29" spans="1:6" ht="12.75">
      <c r="A29" t="s">
        <v>259</v>
      </c>
      <c r="B29" t="s">
        <v>74</v>
      </c>
      <c r="C29" t="s">
        <v>75</v>
      </c>
      <c r="D29" t="s">
        <v>4</v>
      </c>
      <c r="E29" s="15">
        <v>13.4</v>
      </c>
      <c r="F29" t="s">
        <v>209</v>
      </c>
    </row>
    <row r="30" spans="1:6" ht="12.75">
      <c r="A30" t="s">
        <v>254</v>
      </c>
      <c r="B30" t="s">
        <v>127</v>
      </c>
      <c r="C30" t="s">
        <v>128</v>
      </c>
      <c r="D30" t="s">
        <v>4</v>
      </c>
      <c r="E30" s="15">
        <v>1023.7</v>
      </c>
      <c r="F30" t="s">
        <v>215</v>
      </c>
    </row>
    <row r="31" spans="1:6" ht="12.75">
      <c r="A31" t="s">
        <v>254</v>
      </c>
      <c r="B31" t="s">
        <v>23</v>
      </c>
      <c r="C31" t="s">
        <v>24</v>
      </c>
      <c r="D31" t="s">
        <v>4</v>
      </c>
      <c r="E31" s="15">
        <v>111.1</v>
      </c>
      <c r="F31" t="s">
        <v>209</v>
      </c>
    </row>
    <row r="32" spans="1:6" ht="12.75">
      <c r="A32" t="s">
        <v>256</v>
      </c>
      <c r="B32" t="s">
        <v>200</v>
      </c>
      <c r="C32" t="s">
        <v>201</v>
      </c>
      <c r="D32" t="s">
        <v>4</v>
      </c>
      <c r="E32" s="15">
        <v>97.5</v>
      </c>
      <c r="F32" t="s">
        <v>209</v>
      </c>
    </row>
    <row r="33" spans="1:6" ht="12.75">
      <c r="A33" t="s">
        <v>256</v>
      </c>
      <c r="B33" t="s">
        <v>50</v>
      </c>
      <c r="C33" t="s">
        <v>51</v>
      </c>
      <c r="D33" t="s">
        <v>4</v>
      </c>
      <c r="E33" s="15">
        <v>69.3</v>
      </c>
      <c r="F33" t="s">
        <v>237</v>
      </c>
    </row>
    <row r="34" spans="1:6" ht="12.75">
      <c r="A34" t="s">
        <v>250</v>
      </c>
      <c r="B34" t="s">
        <v>112</v>
      </c>
      <c r="C34" t="s">
        <v>113</v>
      </c>
      <c r="D34" t="s">
        <v>4</v>
      </c>
      <c r="E34" s="15">
        <v>189.2</v>
      </c>
      <c r="F34" t="s">
        <v>209</v>
      </c>
    </row>
    <row r="35" spans="1:6" ht="12.75">
      <c r="A35" t="s">
        <v>250</v>
      </c>
      <c r="B35" t="s">
        <v>65</v>
      </c>
      <c r="C35" t="s">
        <v>66</v>
      </c>
      <c r="D35" t="s">
        <v>4</v>
      </c>
      <c r="E35" s="15">
        <v>65.5</v>
      </c>
      <c r="F35" t="s">
        <v>209</v>
      </c>
    </row>
    <row r="36" spans="1:6" ht="12.75">
      <c r="A36" t="s">
        <v>250</v>
      </c>
      <c r="B36" t="s">
        <v>139</v>
      </c>
      <c r="C36" t="s">
        <v>140</v>
      </c>
      <c r="D36" t="s">
        <v>4</v>
      </c>
      <c r="E36" s="15">
        <v>26.2</v>
      </c>
      <c r="F36" t="s">
        <v>221</v>
      </c>
    </row>
    <row r="37" spans="1:6" ht="12.75">
      <c r="A37" t="s">
        <v>250</v>
      </c>
      <c r="B37" t="s">
        <v>251</v>
      </c>
      <c r="C37" t="s">
        <v>118</v>
      </c>
      <c r="D37" t="s">
        <v>4</v>
      </c>
      <c r="E37" s="15">
        <v>8.2</v>
      </c>
      <c r="F37" t="s">
        <v>209</v>
      </c>
    </row>
    <row r="38" spans="1:6" ht="12.75">
      <c r="A38" t="s">
        <v>208</v>
      </c>
      <c r="B38" t="s">
        <v>79</v>
      </c>
      <c r="C38" t="s">
        <v>274</v>
      </c>
      <c r="D38" t="s">
        <v>4</v>
      </c>
      <c r="E38" s="15">
        <v>99.8</v>
      </c>
      <c r="F38" t="e">
        <v>#N/A</v>
      </c>
    </row>
    <row r="39" spans="2:6" ht="12.75">
      <c r="B39" t="s">
        <v>71</v>
      </c>
      <c r="C39" t="s">
        <v>207</v>
      </c>
      <c r="D39" s="1" t="s">
        <v>4</v>
      </c>
      <c r="E39" s="15">
        <v>8463.9</v>
      </c>
      <c r="F39" t="s">
        <v>240</v>
      </c>
    </row>
    <row r="40" spans="2:6" ht="12.75">
      <c r="B40" t="s">
        <v>29</v>
      </c>
      <c r="C40" t="s">
        <v>30</v>
      </c>
      <c r="D40" t="s">
        <v>4</v>
      </c>
      <c r="E40" s="15">
        <v>1537.1</v>
      </c>
      <c r="F40" t="s">
        <v>209</v>
      </c>
    </row>
    <row r="41" spans="2:6" ht="12.75">
      <c r="B41" t="s">
        <v>35</v>
      </c>
      <c r="C41" t="s">
        <v>36</v>
      </c>
      <c r="D41" t="s">
        <v>4</v>
      </c>
      <c r="E41" s="15">
        <v>1115.6</v>
      </c>
      <c r="F41" t="s">
        <v>236</v>
      </c>
    </row>
    <row r="42" spans="2:6" ht="12.75">
      <c r="B42" t="s">
        <v>141</v>
      </c>
      <c r="C42" t="s">
        <v>142</v>
      </c>
      <c r="D42" t="s">
        <v>4</v>
      </c>
      <c r="E42" s="15">
        <v>1050.2</v>
      </c>
      <c r="F42" t="s">
        <v>209</v>
      </c>
    </row>
    <row r="43" spans="2:6" ht="12.75">
      <c r="B43" t="s">
        <v>176</v>
      </c>
      <c r="C43" t="s">
        <v>269</v>
      </c>
      <c r="D43" t="s">
        <v>4</v>
      </c>
      <c r="E43" s="15">
        <v>845.9</v>
      </c>
      <c r="F43" t="e">
        <v>#N/A</v>
      </c>
    </row>
    <row r="44" spans="2:6" ht="12.75">
      <c r="B44" t="s">
        <v>137</v>
      </c>
      <c r="C44" t="s">
        <v>138</v>
      </c>
      <c r="D44" t="s">
        <v>4</v>
      </c>
      <c r="E44" s="15">
        <v>624.7</v>
      </c>
      <c r="F44" t="s">
        <v>218</v>
      </c>
    </row>
    <row r="45" spans="2:6" ht="12.75">
      <c r="B45" t="s">
        <v>182</v>
      </c>
      <c r="C45" t="s">
        <v>183</v>
      </c>
      <c r="D45" t="s">
        <v>4</v>
      </c>
      <c r="E45" s="15">
        <v>615.2</v>
      </c>
      <c r="F45" t="s">
        <v>225</v>
      </c>
    </row>
    <row r="46" spans="2:6" ht="12.75">
      <c r="B46" t="s">
        <v>40</v>
      </c>
      <c r="C46" t="s">
        <v>41</v>
      </c>
      <c r="D46" t="s">
        <v>4</v>
      </c>
      <c r="E46" s="15">
        <v>535.2</v>
      </c>
      <c r="F46" t="s">
        <v>209</v>
      </c>
    </row>
    <row r="47" spans="2:6" ht="12.75">
      <c r="B47" t="s">
        <v>101</v>
      </c>
      <c r="C47" t="s">
        <v>273</v>
      </c>
      <c r="D47" t="s">
        <v>4</v>
      </c>
      <c r="E47" s="15">
        <v>466.191</v>
      </c>
      <c r="F47" t="e">
        <v>#N/A</v>
      </c>
    </row>
    <row r="48" spans="2:6" ht="12.75">
      <c r="B48" t="s">
        <v>202</v>
      </c>
      <c r="C48" t="s">
        <v>203</v>
      </c>
      <c r="D48" t="s">
        <v>4</v>
      </c>
      <c r="E48" s="15">
        <v>445.4</v>
      </c>
      <c r="F48" t="s">
        <v>227</v>
      </c>
    </row>
    <row r="49" spans="2:6" ht="12.75">
      <c r="B49" t="s">
        <v>54</v>
      </c>
      <c r="C49" t="s">
        <v>55</v>
      </c>
      <c r="D49" t="s">
        <v>4</v>
      </c>
      <c r="E49" s="15">
        <v>404.2</v>
      </c>
      <c r="F49" t="s">
        <v>209</v>
      </c>
    </row>
    <row r="50" spans="2:6" ht="12.75">
      <c r="B50" t="s">
        <v>63</v>
      </c>
      <c r="C50" t="s">
        <v>64</v>
      </c>
      <c r="D50" t="s">
        <v>4</v>
      </c>
      <c r="E50" s="15">
        <v>398.3</v>
      </c>
      <c r="F50" t="s">
        <v>209</v>
      </c>
    </row>
    <row r="51" spans="2:6" ht="12.75">
      <c r="B51" t="s">
        <v>204</v>
      </c>
      <c r="C51" t="s">
        <v>205</v>
      </c>
      <c r="D51" t="s">
        <v>4</v>
      </c>
      <c r="E51" s="15">
        <v>370.3</v>
      </c>
      <c r="F51" t="s">
        <v>228</v>
      </c>
    </row>
    <row r="52" spans="2:6" ht="12.75">
      <c r="B52" t="s">
        <v>149</v>
      </c>
      <c r="C52" t="s">
        <v>272</v>
      </c>
      <c r="D52" t="s">
        <v>4</v>
      </c>
      <c r="E52" s="15">
        <v>369.265</v>
      </c>
      <c r="F52" t="e">
        <v>#N/A</v>
      </c>
    </row>
    <row r="53" spans="2:6" ht="12.75">
      <c r="B53" t="s">
        <v>196</v>
      </c>
      <c r="C53" t="s">
        <v>197</v>
      </c>
      <c r="D53" t="s">
        <v>4</v>
      </c>
      <c r="E53" s="15">
        <v>288.3</v>
      </c>
      <c r="F53" t="s">
        <v>209</v>
      </c>
    </row>
    <row r="54" spans="2:6" ht="12.75">
      <c r="B54" t="s">
        <v>143</v>
      </c>
      <c r="C54" t="s">
        <v>144</v>
      </c>
      <c r="D54" t="s">
        <v>4</v>
      </c>
      <c r="E54" s="15">
        <v>286.7</v>
      </c>
      <c r="F54" t="s">
        <v>209</v>
      </c>
    </row>
    <row r="55" spans="2:6" ht="12.75">
      <c r="B55" t="s">
        <v>82</v>
      </c>
      <c r="C55" t="s">
        <v>83</v>
      </c>
      <c r="D55" t="s">
        <v>4</v>
      </c>
      <c r="E55" s="15">
        <v>284.2</v>
      </c>
      <c r="F55" t="s">
        <v>241</v>
      </c>
    </row>
    <row r="56" spans="2:6" ht="12.75">
      <c r="B56" t="s">
        <v>133</v>
      </c>
      <c r="C56" t="s">
        <v>134</v>
      </c>
      <c r="D56" t="s">
        <v>4</v>
      </c>
      <c r="E56" s="15">
        <v>259.5</v>
      </c>
      <c r="F56" t="s">
        <v>217</v>
      </c>
    </row>
    <row r="57" spans="2:6" ht="12.75">
      <c r="B57" t="s">
        <v>7</v>
      </c>
      <c r="C57" t="s">
        <v>8</v>
      </c>
      <c r="D57" t="s">
        <v>4</v>
      </c>
      <c r="E57" s="15">
        <v>251.6</v>
      </c>
      <c r="F57" t="s">
        <v>209</v>
      </c>
    </row>
    <row r="58" spans="2:6" ht="12.75">
      <c r="B58" t="s">
        <v>186</v>
      </c>
      <c r="C58" t="s">
        <v>187</v>
      </c>
      <c r="D58" t="s">
        <v>4</v>
      </c>
      <c r="E58" s="15">
        <v>235.6</v>
      </c>
      <c r="F58" t="s">
        <v>224</v>
      </c>
    </row>
    <row r="59" spans="2:6" ht="12.75">
      <c r="B59" t="s">
        <v>84</v>
      </c>
      <c r="C59" t="s">
        <v>85</v>
      </c>
      <c r="D59" t="s">
        <v>4</v>
      </c>
      <c r="E59" s="15">
        <v>200.2</v>
      </c>
      <c r="F59" t="s">
        <v>209</v>
      </c>
    </row>
    <row r="60" spans="2:6" ht="12.75">
      <c r="B60" t="s">
        <v>190</v>
      </c>
      <c r="C60" t="s">
        <v>191</v>
      </c>
      <c r="D60" t="s">
        <v>4</v>
      </c>
      <c r="E60" s="15">
        <v>189</v>
      </c>
      <c r="F60" t="s">
        <v>226</v>
      </c>
    </row>
    <row r="61" spans="2:6" ht="12.75">
      <c r="B61" t="s">
        <v>76</v>
      </c>
      <c r="C61" t="s">
        <v>77</v>
      </c>
      <c r="D61" t="s">
        <v>4</v>
      </c>
      <c r="E61" s="15">
        <v>168.2</v>
      </c>
      <c r="F61" t="s">
        <v>209</v>
      </c>
    </row>
    <row r="62" spans="2:6" ht="12.75">
      <c r="B62" t="s">
        <v>99</v>
      </c>
      <c r="C62" t="s">
        <v>100</v>
      </c>
      <c r="D62" t="s">
        <v>4</v>
      </c>
      <c r="E62" s="15">
        <v>167.6</v>
      </c>
      <c r="F62" t="s">
        <v>209</v>
      </c>
    </row>
    <row r="63" spans="2:6" ht="12.75">
      <c r="B63" t="s">
        <v>46</v>
      </c>
      <c r="C63" t="s">
        <v>47</v>
      </c>
      <c r="D63" t="s">
        <v>4</v>
      </c>
      <c r="E63" s="15">
        <v>153.6</v>
      </c>
      <c r="F63" t="s">
        <v>209</v>
      </c>
    </row>
    <row r="64" spans="2:6" ht="12.75">
      <c r="B64" t="s">
        <v>152</v>
      </c>
      <c r="C64" t="s">
        <v>153</v>
      </c>
      <c r="D64" t="s">
        <v>4</v>
      </c>
      <c r="E64" s="15">
        <v>149.7</v>
      </c>
      <c r="F64" t="s">
        <v>220</v>
      </c>
    </row>
    <row r="65" spans="2:6" ht="12.75">
      <c r="B65" t="s">
        <v>93</v>
      </c>
      <c r="C65" t="s">
        <v>94</v>
      </c>
      <c r="D65" t="s">
        <v>4</v>
      </c>
      <c r="E65" s="15">
        <v>141</v>
      </c>
      <c r="F65" t="s">
        <v>210</v>
      </c>
    </row>
    <row r="66" spans="2:6" ht="12.75">
      <c r="B66" t="s">
        <v>37</v>
      </c>
      <c r="C66" t="s">
        <v>38</v>
      </c>
      <c r="D66" t="s">
        <v>4</v>
      </c>
      <c r="E66" s="15">
        <v>138.1</v>
      </c>
      <c r="F66" t="s">
        <v>235</v>
      </c>
    </row>
    <row r="67" spans="2:6" ht="12.75">
      <c r="B67" t="s">
        <v>39</v>
      </c>
      <c r="C67" t="s">
        <v>266</v>
      </c>
      <c r="D67" t="s">
        <v>4</v>
      </c>
      <c r="E67" s="15">
        <v>134.2</v>
      </c>
      <c r="F67" t="e">
        <v>#N/A</v>
      </c>
    </row>
    <row r="68" spans="2:6" ht="12.75">
      <c r="B68" t="s">
        <v>21</v>
      </c>
      <c r="C68" t="s">
        <v>22</v>
      </c>
      <c r="D68" t="s">
        <v>4</v>
      </c>
      <c r="E68" s="15">
        <v>126.1</v>
      </c>
      <c r="F68" t="s">
        <v>209</v>
      </c>
    </row>
    <row r="69" spans="2:6" ht="12.75">
      <c r="B69" t="s">
        <v>145</v>
      </c>
      <c r="C69" t="s">
        <v>146</v>
      </c>
      <c r="D69" t="s">
        <v>4</v>
      </c>
      <c r="E69" s="15">
        <v>123</v>
      </c>
      <c r="F69" t="s">
        <v>209</v>
      </c>
    </row>
    <row r="70" spans="2:6" ht="12.75">
      <c r="B70" t="s">
        <v>147</v>
      </c>
      <c r="C70" t="s">
        <v>148</v>
      </c>
      <c r="D70" t="s">
        <v>4</v>
      </c>
      <c r="E70" s="15">
        <v>122.1</v>
      </c>
      <c r="F70" t="s">
        <v>209</v>
      </c>
    </row>
    <row r="71" spans="2:6" ht="12.75">
      <c r="B71" t="s">
        <v>13</v>
      </c>
      <c r="C71" t="s">
        <v>14</v>
      </c>
      <c r="D71" t="s">
        <v>4</v>
      </c>
      <c r="E71" s="15">
        <v>113.3</v>
      </c>
      <c r="F71" t="s">
        <v>231</v>
      </c>
    </row>
    <row r="72" spans="2:6" ht="12.75">
      <c r="B72" t="s">
        <v>170</v>
      </c>
      <c r="C72" t="s">
        <v>171</v>
      </c>
      <c r="D72" t="s">
        <v>4</v>
      </c>
      <c r="E72" s="15">
        <v>112.573</v>
      </c>
      <c r="F72" t="e">
        <v>#N/A</v>
      </c>
    </row>
    <row r="73" spans="2:6" ht="12.75">
      <c r="B73" t="s">
        <v>188</v>
      </c>
      <c r="C73" t="s">
        <v>189</v>
      </c>
      <c r="D73" t="s">
        <v>4</v>
      </c>
      <c r="E73" s="15">
        <v>103.1</v>
      </c>
      <c r="F73" t="s">
        <v>209</v>
      </c>
    </row>
    <row r="74" spans="2:6" ht="12.75">
      <c r="B74" t="s">
        <v>194</v>
      </c>
      <c r="C74" t="s">
        <v>195</v>
      </c>
      <c r="D74" t="s">
        <v>4</v>
      </c>
      <c r="E74" s="15">
        <v>83.9</v>
      </c>
      <c r="F74" t="s">
        <v>209</v>
      </c>
    </row>
    <row r="75" spans="2:6" ht="12.75">
      <c r="B75" t="s">
        <v>33</v>
      </c>
      <c r="C75" t="s">
        <v>34</v>
      </c>
      <c r="D75" t="s">
        <v>4</v>
      </c>
      <c r="E75" s="15">
        <v>79.2</v>
      </c>
      <c r="F75" t="s">
        <v>209</v>
      </c>
    </row>
    <row r="76" spans="2:6" ht="12.75">
      <c r="B76" t="s">
        <v>25</v>
      </c>
      <c r="C76" t="s">
        <v>26</v>
      </c>
      <c r="D76" t="s">
        <v>4</v>
      </c>
      <c r="E76" s="15">
        <v>61.4</v>
      </c>
      <c r="F76" t="s">
        <v>209</v>
      </c>
    </row>
    <row r="77" spans="2:6" ht="12.75">
      <c r="B77" t="s">
        <v>135</v>
      </c>
      <c r="C77" t="s">
        <v>136</v>
      </c>
      <c r="D77" t="s">
        <v>4</v>
      </c>
      <c r="E77" s="15">
        <v>60.8</v>
      </c>
      <c r="F77" t="s">
        <v>216</v>
      </c>
    </row>
    <row r="78" spans="2:6" ht="12.75">
      <c r="B78" t="s">
        <v>72</v>
      </c>
      <c r="C78" t="s">
        <v>73</v>
      </c>
      <c r="D78" t="s">
        <v>4</v>
      </c>
      <c r="E78" s="15">
        <v>52.7</v>
      </c>
      <c r="F78" t="s">
        <v>209</v>
      </c>
    </row>
    <row r="79" spans="2:6" ht="12.75">
      <c r="B79" t="s">
        <v>31</v>
      </c>
      <c r="C79" t="s">
        <v>32</v>
      </c>
      <c r="D79" t="s">
        <v>4</v>
      </c>
      <c r="E79" s="15">
        <v>51.6</v>
      </c>
      <c r="F79" t="s">
        <v>209</v>
      </c>
    </row>
    <row r="80" spans="2:6" ht="12.75">
      <c r="B80" t="s">
        <v>104</v>
      </c>
      <c r="C80" t="s">
        <v>105</v>
      </c>
      <c r="D80" t="s">
        <v>4</v>
      </c>
      <c r="E80" s="15">
        <v>48.4</v>
      </c>
      <c r="F80" t="s">
        <v>212</v>
      </c>
    </row>
    <row r="81" spans="2:6" ht="12.75">
      <c r="B81" t="s">
        <v>184</v>
      </c>
      <c r="C81" t="s">
        <v>185</v>
      </c>
      <c r="D81" t="s">
        <v>4</v>
      </c>
      <c r="E81" s="15">
        <v>47.2</v>
      </c>
      <c r="F81" t="s">
        <v>209</v>
      </c>
    </row>
    <row r="82" spans="2:6" ht="12.75">
      <c r="B82" t="s">
        <v>180</v>
      </c>
      <c r="C82" t="s">
        <v>180</v>
      </c>
      <c r="D82" t="s">
        <v>4</v>
      </c>
      <c r="E82" s="15">
        <v>41.1</v>
      </c>
      <c r="F82" t="s">
        <v>223</v>
      </c>
    </row>
    <row r="83" spans="2:6" ht="12.75">
      <c r="B83" t="s">
        <v>131</v>
      </c>
      <c r="C83" t="s">
        <v>132</v>
      </c>
      <c r="D83" t="s">
        <v>4</v>
      </c>
      <c r="E83" s="15">
        <v>35.6</v>
      </c>
      <c r="F83" t="s">
        <v>219</v>
      </c>
    </row>
    <row r="84" spans="2:6" ht="12.75">
      <c r="B84" t="s">
        <v>160</v>
      </c>
      <c r="C84" t="s">
        <v>271</v>
      </c>
      <c r="D84" t="s">
        <v>4</v>
      </c>
      <c r="E84" s="15">
        <v>35.475</v>
      </c>
      <c r="F84" t="e">
        <v>#N/A</v>
      </c>
    </row>
    <row r="85" spans="2:6" ht="12.75">
      <c r="B85" t="s">
        <v>177</v>
      </c>
      <c r="C85" t="s">
        <v>178</v>
      </c>
      <c r="D85" t="s">
        <v>4</v>
      </c>
      <c r="E85" s="15">
        <v>34.6</v>
      </c>
      <c r="F85" t="s">
        <v>209</v>
      </c>
    </row>
    <row r="86" spans="2:6" ht="12.75">
      <c r="B86" t="s">
        <v>44</v>
      </c>
      <c r="C86" t="s">
        <v>45</v>
      </c>
      <c r="D86" t="s">
        <v>4</v>
      </c>
      <c r="E86" s="15">
        <v>30.8</v>
      </c>
      <c r="F86" t="s">
        <v>209</v>
      </c>
    </row>
    <row r="87" spans="2:6" ht="12.75">
      <c r="B87" t="s">
        <v>42</v>
      </c>
      <c r="C87" t="s">
        <v>43</v>
      </c>
      <c r="D87" t="s">
        <v>4</v>
      </c>
      <c r="E87" s="15">
        <v>27.6</v>
      </c>
      <c r="F87" t="s">
        <v>209</v>
      </c>
    </row>
    <row r="88" spans="2:6" ht="12.75">
      <c r="B88" t="s">
        <v>198</v>
      </c>
      <c r="C88" t="s">
        <v>199</v>
      </c>
      <c r="D88" t="s">
        <v>4</v>
      </c>
      <c r="E88" s="15">
        <v>26.1</v>
      </c>
      <c r="F88" t="s">
        <v>209</v>
      </c>
    </row>
    <row r="89" spans="2:6" ht="12.75">
      <c r="B89" t="s">
        <v>110</v>
      </c>
      <c r="C89" t="s">
        <v>111</v>
      </c>
      <c r="D89" t="s">
        <v>4</v>
      </c>
      <c r="E89" s="15">
        <v>25.4</v>
      </c>
      <c r="F89" t="s">
        <v>209</v>
      </c>
    </row>
    <row r="90" spans="2:6" ht="12.75">
      <c r="B90" t="s">
        <v>158</v>
      </c>
      <c r="C90" t="s">
        <v>159</v>
      </c>
      <c r="D90" t="s">
        <v>4</v>
      </c>
      <c r="E90" s="15">
        <v>19.6</v>
      </c>
      <c r="F90" t="s">
        <v>209</v>
      </c>
    </row>
    <row r="91" spans="2:6" ht="12.75">
      <c r="B91" t="s">
        <v>56</v>
      </c>
      <c r="C91" t="s">
        <v>57</v>
      </c>
      <c r="D91" t="s">
        <v>4</v>
      </c>
      <c r="E91" s="15">
        <v>19</v>
      </c>
      <c r="F91" t="s">
        <v>209</v>
      </c>
    </row>
    <row r="92" spans="2:6" ht="12.75">
      <c r="B92" t="s">
        <v>2</v>
      </c>
      <c r="C92" t="s">
        <v>3</v>
      </c>
      <c r="D92" t="s">
        <v>4</v>
      </c>
      <c r="E92" s="15">
        <v>18.7</v>
      </c>
      <c r="F92" t="s">
        <v>230</v>
      </c>
    </row>
    <row r="93" spans="2:6" ht="12.75">
      <c r="B93" t="s">
        <v>15</v>
      </c>
      <c r="C93" t="s">
        <v>16</v>
      </c>
      <c r="D93" t="s">
        <v>4</v>
      </c>
      <c r="E93" s="15">
        <v>11.3</v>
      </c>
      <c r="F93" t="s">
        <v>209</v>
      </c>
    </row>
    <row r="94" spans="2:6" ht="12.75">
      <c r="B94" t="s">
        <v>27</v>
      </c>
      <c r="C94" t="s">
        <v>28</v>
      </c>
      <c r="D94" t="s">
        <v>4</v>
      </c>
      <c r="E94" s="15">
        <v>10.5</v>
      </c>
      <c r="F94" t="s">
        <v>234</v>
      </c>
    </row>
    <row r="95" spans="2:6" ht="12.75">
      <c r="B95" t="s">
        <v>179</v>
      </c>
      <c r="C95" t="s">
        <v>268</v>
      </c>
      <c r="D95" t="s">
        <v>4</v>
      </c>
      <c r="E95" s="15">
        <v>8.7</v>
      </c>
      <c r="F95" t="e">
        <v>#N/A</v>
      </c>
    </row>
    <row r="96" spans="2:6" ht="12.75">
      <c r="B96" t="s">
        <v>58</v>
      </c>
      <c r="C96" t="s">
        <v>59</v>
      </c>
      <c r="D96" t="s">
        <v>4</v>
      </c>
      <c r="E96" s="15">
        <v>6.2</v>
      </c>
      <c r="F96" t="s">
        <v>209</v>
      </c>
    </row>
    <row r="97" spans="2:6" ht="12.75">
      <c r="B97" t="s">
        <v>174</v>
      </c>
      <c r="C97" t="s">
        <v>175</v>
      </c>
      <c r="D97" t="s">
        <v>4</v>
      </c>
      <c r="E97" s="15" t="e">
        <v>#N/A</v>
      </c>
      <c r="F97" t="e">
        <v>#N/A</v>
      </c>
    </row>
    <row r="98" spans="2:6" ht="12.75">
      <c r="B98" t="s">
        <v>19</v>
      </c>
      <c r="C98" t="s">
        <v>20</v>
      </c>
      <c r="D98" t="s">
        <v>4</v>
      </c>
      <c r="E98" s="15" t="e">
        <v>#N/A</v>
      </c>
      <c r="F98" t="e">
        <v>#N/A</v>
      </c>
    </row>
    <row r="99" spans="1:6" ht="12.75">
      <c r="A99" t="s">
        <v>245</v>
      </c>
      <c r="B99" t="s">
        <v>88</v>
      </c>
      <c r="C99" t="s">
        <v>89</v>
      </c>
      <c r="D99" t="s">
        <v>62</v>
      </c>
      <c r="E99" s="15">
        <v>15050</v>
      </c>
      <c r="F99" t="e">
        <v>#N/A</v>
      </c>
    </row>
    <row r="100" spans="2:6" ht="12.75">
      <c r="B100" t="s">
        <v>102</v>
      </c>
      <c r="C100" t="s">
        <v>103</v>
      </c>
      <c r="D100" t="s">
        <v>62</v>
      </c>
      <c r="E100" s="15">
        <v>526</v>
      </c>
      <c r="F100" t="e">
        <v>#N/A</v>
      </c>
    </row>
    <row r="101" spans="2:6" ht="12.75">
      <c r="B101" t="s">
        <v>156</v>
      </c>
      <c r="C101" t="s">
        <v>157</v>
      </c>
      <c r="D101" t="s">
        <v>62</v>
      </c>
      <c r="E101" s="15">
        <v>83.5</v>
      </c>
      <c r="F101" t="e">
        <v>#N/A</v>
      </c>
    </row>
    <row r="102" spans="2:6" ht="12.75">
      <c r="B102" t="s">
        <v>165</v>
      </c>
      <c r="C102" t="s">
        <v>166</v>
      </c>
      <c r="D102" t="s">
        <v>62</v>
      </c>
      <c r="E102" s="15">
        <v>0</v>
      </c>
      <c r="F102" t="e">
        <v>#N/A</v>
      </c>
    </row>
    <row r="103" spans="2:6" ht="12.75">
      <c r="B103" t="s">
        <v>192</v>
      </c>
      <c r="C103" t="s">
        <v>193</v>
      </c>
      <c r="D103" t="s">
        <v>62</v>
      </c>
      <c r="E103" s="15">
        <v>875</v>
      </c>
      <c r="F103" t="e">
        <v>#N/A</v>
      </c>
    </row>
    <row r="104" spans="2:6" ht="12.75">
      <c r="B104" t="s">
        <v>60</v>
      </c>
      <c r="C104" t="s">
        <v>61</v>
      </c>
      <c r="D104" t="s">
        <v>62</v>
      </c>
      <c r="E104" s="15">
        <v>716</v>
      </c>
      <c r="F104" t="e">
        <v>#N/A</v>
      </c>
    </row>
    <row r="105" spans="2:6" ht="12.75">
      <c r="B105" t="s">
        <v>67</v>
      </c>
      <c r="C105" t="s">
        <v>68</v>
      </c>
      <c r="D105" t="s">
        <v>62</v>
      </c>
      <c r="E105" s="15">
        <v>40.3</v>
      </c>
      <c r="F105" t="e">
        <v>#N/A</v>
      </c>
    </row>
    <row r="106" spans="2:6" ht="12.75">
      <c r="B106" t="s">
        <v>90</v>
      </c>
      <c r="C106" t="s">
        <v>91</v>
      </c>
      <c r="D106" t="s">
        <v>92</v>
      </c>
      <c r="E106" s="15">
        <v>12.63</v>
      </c>
      <c r="F106" t="e">
        <v>#N/A</v>
      </c>
    </row>
    <row r="107" spans="2:6" ht="12.75">
      <c r="B107" t="s">
        <v>114</v>
      </c>
      <c r="C107" t="s">
        <v>115</v>
      </c>
      <c r="D107" t="s">
        <v>92</v>
      </c>
      <c r="E107" s="15">
        <v>13.82</v>
      </c>
      <c r="F107" t="e">
        <v>#N/A</v>
      </c>
    </row>
    <row r="108" spans="2:6" ht="12.75">
      <c r="B108" t="s">
        <v>163</v>
      </c>
      <c r="C108" t="s">
        <v>164</v>
      </c>
      <c r="D108" t="s">
        <v>92</v>
      </c>
      <c r="E108" s="15">
        <v>2</v>
      </c>
      <c r="F108" t="e">
        <v>#N/A</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 Heinz School</dc:creator>
  <cp:keywords/>
  <dc:description/>
  <cp:lastModifiedBy>The Heinz School</cp:lastModifiedBy>
  <cp:lastPrinted>2001-02-16T20:25:54Z</cp:lastPrinted>
  <dcterms:created xsi:type="dcterms:W3CDTF">2001-02-16T19:32:37Z</dcterms:created>
  <dcterms:modified xsi:type="dcterms:W3CDTF">2001-02-17T23:03:38Z</dcterms:modified>
  <cp:category/>
  <cp:version/>
  <cp:contentType/>
  <cp:contentStatus/>
</cp:coreProperties>
</file>