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<sst xmlns="http://schemas.openxmlformats.org/spreadsheetml/2006/main" count="5" uniqueCount="5">
  <si>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T(K)</t>
  </si>
  <si>
    <t>t©</t>
  </si>
  <si>
    <t>native</t>
  </si>
  <si>
    <t>2 thr</t>
  </si>
  <si>
    <t>6 thr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</si>
</sst>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.5"/>
      <name val="Arial"/>
      <family val="2"/>
    </font>
    <font>
      <b/>
      <sz val="11.5"/>
      <name val="Arial"/>
      <family val="2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Protein Denaturation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27"/>
          <c:w val="0.6785"/>
          <c:h val="0.80375"/>
        </c:manualLayout>
      </c:layout>
      <c:scatterChart>
        <c:scatterStyle val="lineMarker"/>
        <c:varyColors val="0"/>
        <c:ser>
          <c:idx val="0"/>
          <c:order val="0"/>
          <c:tx>
            <c:v>6 Val (Wildtype)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Sheet1!$B$6:$B$19</c:f>
              <c:numCache>
                <c:ptCount val="14"/>
                <c:pt idx="0">
                  <c:v>22</c:v>
                </c:pt>
                <c:pt idx="1">
                  <c:v>27</c:v>
                </c:pt>
                <c:pt idx="2">
                  <c:v>32</c:v>
                </c:pt>
                <c:pt idx="3">
                  <c:v>37</c:v>
                </c:pt>
                <c:pt idx="4">
                  <c:v>42</c:v>
                </c:pt>
                <c:pt idx="5">
                  <c:v>47</c:v>
                </c:pt>
                <c:pt idx="6">
                  <c:v>52</c:v>
                </c:pt>
                <c:pt idx="7">
                  <c:v>57</c:v>
                </c:pt>
                <c:pt idx="8">
                  <c:v>62</c:v>
                </c:pt>
                <c:pt idx="9">
                  <c:v>67</c:v>
                </c:pt>
                <c:pt idx="10">
                  <c:v>72</c:v>
                </c:pt>
                <c:pt idx="11">
                  <c:v>77</c:v>
                </c:pt>
                <c:pt idx="12">
                  <c:v>82</c:v>
                </c:pt>
                <c:pt idx="13">
                  <c:v>87</c:v>
                </c:pt>
              </c:numCache>
            </c:numRef>
          </c:xVal>
          <c:yVal>
            <c:numRef>
              <c:f>Sheet1!$C$6:$C$19</c:f>
              <c:numCache>
                <c:ptCount val="14"/>
                <c:pt idx="0">
                  <c:v>7.511012245342891E-05</c:v>
                </c:pt>
                <c:pt idx="1">
                  <c:v>0.00029738704813482157</c:v>
                </c:pt>
                <c:pt idx="2">
                  <c:v>0.0011248256020422842</c:v>
                </c:pt>
                <c:pt idx="3">
                  <c:v>0.004067033137649698</c:v>
                </c:pt>
                <c:pt idx="4">
                  <c:v>0.014016189113131964</c:v>
                </c:pt>
                <c:pt idx="5">
                  <c:v>0.045430923969878766</c:v>
                </c:pt>
                <c:pt idx="6">
                  <c:v>0.13309256077955706</c:v>
                </c:pt>
                <c:pt idx="7">
                  <c:v>0.3233983043513105</c:v>
                </c:pt>
                <c:pt idx="8">
                  <c:v>0.5899092146060981</c:v>
                </c:pt>
                <c:pt idx="9">
                  <c:v>0.807364074621329</c:v>
                </c:pt>
                <c:pt idx="10">
                  <c:v>0.9221094089187704</c:v>
                </c:pt>
                <c:pt idx="11">
                  <c:v>0.970115539905075</c:v>
                </c:pt>
                <c:pt idx="12">
                  <c:v>0.9885740878566662</c:v>
                </c:pt>
                <c:pt idx="13">
                  <c:v>0.9955635410676817</c:v>
                </c:pt>
              </c:numCache>
            </c:numRef>
          </c:yVal>
          <c:smooth val="0"/>
        </c:ser>
        <c:ser>
          <c:idx val="1"/>
          <c:order val="1"/>
          <c:tx>
            <c:v>2 Thr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Sheet1!$B$6:$B$19</c:f>
              <c:numCache>
                <c:ptCount val="14"/>
                <c:pt idx="0">
                  <c:v>22</c:v>
                </c:pt>
                <c:pt idx="1">
                  <c:v>27</c:v>
                </c:pt>
                <c:pt idx="2">
                  <c:v>32</c:v>
                </c:pt>
                <c:pt idx="3">
                  <c:v>37</c:v>
                </c:pt>
                <c:pt idx="4">
                  <c:v>42</c:v>
                </c:pt>
                <c:pt idx="5">
                  <c:v>47</c:v>
                </c:pt>
                <c:pt idx="6">
                  <c:v>52</c:v>
                </c:pt>
                <c:pt idx="7">
                  <c:v>57</c:v>
                </c:pt>
                <c:pt idx="8">
                  <c:v>62</c:v>
                </c:pt>
                <c:pt idx="9">
                  <c:v>67</c:v>
                </c:pt>
                <c:pt idx="10">
                  <c:v>72</c:v>
                </c:pt>
                <c:pt idx="11">
                  <c:v>77</c:v>
                </c:pt>
                <c:pt idx="12">
                  <c:v>82</c:v>
                </c:pt>
                <c:pt idx="13">
                  <c:v>87</c:v>
                </c:pt>
              </c:numCache>
            </c:numRef>
          </c:xVal>
          <c:yVal>
            <c:numRef>
              <c:f>Sheet1!$D$6:$D$19</c:f>
              <c:numCache>
                <c:ptCount val="14"/>
                <c:pt idx="0">
                  <c:v>0.0008576756506534897</c:v>
                </c:pt>
                <c:pt idx="1">
                  <c:v>0.003387988854705362</c:v>
                </c:pt>
                <c:pt idx="2">
                  <c:v>0.012705314090613238</c:v>
                </c:pt>
                <c:pt idx="3">
                  <c:v>0.04458652229919571</c:v>
                </c:pt>
                <c:pt idx="4">
                  <c:v>0.13974935286888518</c:v>
                </c:pt>
                <c:pt idx="5">
                  <c:v>0.3522842879418386</c:v>
                </c:pt>
                <c:pt idx="6">
                  <c:v>0.6369536120531811</c:v>
                </c:pt>
                <c:pt idx="7">
                  <c:v>0.8452544478345262</c:v>
                </c:pt>
                <c:pt idx="8">
                  <c:v>0.9426565662952641</c:v>
                </c:pt>
                <c:pt idx="9">
                  <c:v>0.9795483151577954</c:v>
                </c:pt>
                <c:pt idx="10">
                  <c:v>0.9926626439887989</c:v>
                </c:pt>
                <c:pt idx="11">
                  <c:v>0.9973116351693326</c:v>
                </c:pt>
                <c:pt idx="12">
                  <c:v>0.9989896356663326</c:v>
                </c:pt>
                <c:pt idx="13">
                  <c:v>0.999610207452948</c:v>
                </c:pt>
              </c:numCache>
            </c:numRef>
          </c:yVal>
          <c:smooth val="0"/>
        </c:ser>
        <c:ser>
          <c:idx val="2"/>
          <c:order val="2"/>
          <c:tx>
            <c:v>6 Thr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Sheet1!$B$6:$B$19</c:f>
              <c:numCache>
                <c:ptCount val="14"/>
                <c:pt idx="0">
                  <c:v>22</c:v>
                </c:pt>
                <c:pt idx="1">
                  <c:v>27</c:v>
                </c:pt>
                <c:pt idx="2">
                  <c:v>32</c:v>
                </c:pt>
                <c:pt idx="3">
                  <c:v>37</c:v>
                </c:pt>
                <c:pt idx="4">
                  <c:v>42</c:v>
                </c:pt>
                <c:pt idx="5">
                  <c:v>47</c:v>
                </c:pt>
                <c:pt idx="6">
                  <c:v>52</c:v>
                </c:pt>
                <c:pt idx="7">
                  <c:v>57</c:v>
                </c:pt>
                <c:pt idx="8">
                  <c:v>62</c:v>
                </c:pt>
                <c:pt idx="9">
                  <c:v>67</c:v>
                </c:pt>
                <c:pt idx="10">
                  <c:v>72</c:v>
                </c:pt>
                <c:pt idx="11">
                  <c:v>77</c:v>
                </c:pt>
                <c:pt idx="12">
                  <c:v>82</c:v>
                </c:pt>
                <c:pt idx="13">
                  <c:v>87</c:v>
                </c:pt>
              </c:numCache>
            </c:numRef>
          </c:xVal>
          <c:yVal>
            <c:numRef>
              <c:f>Sheet1!$E$6:$E$19</c:f>
              <c:numCache>
                <c:ptCount val="14"/>
                <c:pt idx="0">
                  <c:v>0.00015791790505349253</c:v>
                </c:pt>
                <c:pt idx="1">
                  <c:v>0.0006695996219091268</c:v>
                </c:pt>
                <c:pt idx="2">
                  <c:v>0.002703704316341745</c:v>
                </c:pt>
                <c:pt idx="3">
                  <c:v>0.010376533305161136</c:v>
                </c:pt>
                <c:pt idx="4">
                  <c:v>0.03739624866717556</c:v>
                </c:pt>
                <c:pt idx="5">
                  <c:v>0.12139416660938082</c:v>
                </c:pt>
                <c:pt idx="6">
                  <c:v>0.32091828234284375</c:v>
                </c:pt>
                <c:pt idx="7">
                  <c:v>0.6089543105326919</c:v>
                </c:pt>
                <c:pt idx="8">
                  <c:v>0.8319899258415956</c:v>
                </c:pt>
                <c:pt idx="9">
                  <c:v>0.9383499045154249</c:v>
                </c:pt>
                <c:pt idx="10">
                  <c:v>0.9783942547720617</c:v>
                </c:pt>
                <c:pt idx="11">
                  <c:v>0.9924009742584131</c:v>
                </c:pt>
                <c:pt idx="12">
                  <c:v>0.99727192054436</c:v>
                </c:pt>
                <c:pt idx="13">
                  <c:v>0.9989953910937358</c:v>
                </c:pt>
              </c:numCache>
            </c:numRef>
          </c:yVal>
          <c:smooth val="0"/>
        </c:ser>
        <c:axId val="66351514"/>
        <c:axId val="60292715"/>
      </c:scatterChart>
      <c:valAx>
        <c:axId val="66351514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crossBetween val="midCat"/>
        <c:dispUnits/>
        <c:majorUnit val="10"/>
        <c:minorUnit val="5"/>
      </c:valAx>
      <c:valAx>
        <c:axId val="602927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Fraction Unfolded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3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7</xdr:row>
      <xdr:rowOff>28575</xdr:rowOff>
    </xdr:from>
    <xdr:to>
      <xdr:col>14</xdr:col>
      <xdr:colOff>285750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419600" y="1162050"/>
        <a:ext cx="50292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" sqref="E2"/>
    </sheetView>
  </sheetViews>
  <sheetFormatPr defaultColWidth="9.140625" defaultRowHeight="12.75"/>
  <cols>
    <col min="3" max="5" width="12.281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275</v>
      </c>
      <c r="B2">
        <f>A2-273</f>
        <v>2</v>
      </c>
      <c r="C2">
        <f>EXP((-200000+600*A2)/(8.21*A2))/(1+EXP((-200000+600*A2)/(8.21*A2)))</f>
        <v>1.8513891264768226E-07</v>
      </c>
      <c r="D2">
        <f>EXP((-200000+620*A2)/(8.21*A2))/(1+EXP((-200000+620*A2)/(8.21*A2)))</f>
        <v>2.1157361345109183E-06</v>
      </c>
      <c r="E2">
        <f>EXP((-210000+640*A2)/(8.21*A2))/(1+EXP((-210000+640*A2)/(8.21*A2)))</f>
        <v>2.8830678948655406E-07</v>
      </c>
    </row>
    <row r="3" spans="1:5" ht="12.75">
      <c r="A3">
        <f>A2+5</f>
        <v>280</v>
      </c>
      <c r="B3">
        <f aca="true" t="shared" si="0" ref="B3:B21">A3-273</f>
        <v>7</v>
      </c>
      <c r="C3">
        <f aca="true" t="shared" si="1" ref="C3:C21">EXP((-200000+600*A3)/(8.21*A3))/(1+EXP((-200000+600*A3)/(8.21*A3)))</f>
        <v>9.005076768716673E-07</v>
      </c>
      <c r="D3">
        <f aca="true" t="shared" si="2" ref="D3:D21">EXP((-200000+620*A3)/(8.21*A3))/(1+EXP((-200000+620*A3)/(8.21*A3)))</f>
        <v>1.0290772434819117E-05</v>
      </c>
      <c r="E3">
        <f aca="true" t="shared" si="3" ref="E3:E21">EXP((-210000+640*A3)/(8.21*A3))/(1+EXP((-210000+640*A3)/(8.21*A3)))</f>
        <v>1.5177276933706168E-06</v>
      </c>
    </row>
    <row r="4" spans="1:5" ht="12.75">
      <c r="A4">
        <f aca="true" t="shared" si="4" ref="A4:A21">A3+5</f>
        <v>285</v>
      </c>
      <c r="B4">
        <f t="shared" si="0"/>
        <v>12</v>
      </c>
      <c r="C4">
        <f t="shared" si="1"/>
        <v>4.14353603010625E-06</v>
      </c>
      <c r="D4">
        <f t="shared" si="2"/>
        <v>4.734967343476492E-05</v>
      </c>
      <c r="E4">
        <f t="shared" si="3"/>
        <v>7.537383423153945E-06</v>
      </c>
    </row>
    <row r="5" spans="1:5" ht="12.75">
      <c r="A5">
        <f t="shared" si="4"/>
        <v>290</v>
      </c>
      <c r="B5">
        <f t="shared" si="0"/>
        <v>17</v>
      </c>
      <c r="C5">
        <f t="shared" si="1"/>
        <v>1.8088063117761082E-05</v>
      </c>
      <c r="D5">
        <f t="shared" si="2"/>
        <v>0.00020666873879748464</v>
      </c>
      <c r="E5">
        <f t="shared" si="3"/>
        <v>3.541904526594967E-05</v>
      </c>
    </row>
    <row r="6" spans="1:5" ht="12.75">
      <c r="A6">
        <f t="shared" si="4"/>
        <v>295</v>
      </c>
      <c r="B6">
        <f t="shared" si="0"/>
        <v>22</v>
      </c>
      <c r="C6">
        <f t="shared" si="1"/>
        <v>7.511012245342891E-05</v>
      </c>
      <c r="D6">
        <f t="shared" si="2"/>
        <v>0.0008576756506534897</v>
      </c>
      <c r="E6">
        <f t="shared" si="3"/>
        <v>0.00015791790505349253</v>
      </c>
    </row>
    <row r="7" spans="1:5" ht="12.75">
      <c r="A7">
        <f t="shared" si="4"/>
        <v>300</v>
      </c>
      <c r="B7">
        <f t="shared" si="0"/>
        <v>27</v>
      </c>
      <c r="C7">
        <f t="shared" si="1"/>
        <v>0.00029738704813482157</v>
      </c>
      <c r="D7">
        <f t="shared" si="2"/>
        <v>0.003387988854705362</v>
      </c>
      <c r="E7">
        <f t="shared" si="3"/>
        <v>0.0006695996219091268</v>
      </c>
    </row>
    <row r="8" spans="1:5" ht="12.75">
      <c r="A8">
        <f t="shared" si="4"/>
        <v>305</v>
      </c>
      <c r="B8">
        <f t="shared" si="0"/>
        <v>32</v>
      </c>
      <c r="C8">
        <f t="shared" si="1"/>
        <v>0.0011248256020422842</v>
      </c>
      <c r="D8">
        <f t="shared" si="2"/>
        <v>0.012705314090613238</v>
      </c>
      <c r="E8">
        <f t="shared" si="3"/>
        <v>0.002703704316341745</v>
      </c>
    </row>
    <row r="9" spans="1:5" ht="12.75">
      <c r="A9">
        <f t="shared" si="4"/>
        <v>310</v>
      </c>
      <c r="B9">
        <f t="shared" si="0"/>
        <v>37</v>
      </c>
      <c r="C9">
        <f t="shared" si="1"/>
        <v>0.004067033137649698</v>
      </c>
      <c r="D9">
        <f t="shared" si="2"/>
        <v>0.04458652229919571</v>
      </c>
      <c r="E9">
        <f t="shared" si="3"/>
        <v>0.010376533305161136</v>
      </c>
    </row>
    <row r="10" spans="1:5" ht="12.75">
      <c r="A10">
        <f t="shared" si="4"/>
        <v>315</v>
      </c>
      <c r="B10">
        <f t="shared" si="0"/>
        <v>42</v>
      </c>
      <c r="C10">
        <f t="shared" si="1"/>
        <v>0.014016189113131964</v>
      </c>
      <c r="D10">
        <f t="shared" si="2"/>
        <v>0.13974935286888518</v>
      </c>
      <c r="E10">
        <f t="shared" si="3"/>
        <v>0.03739624866717556</v>
      </c>
    </row>
    <row r="11" spans="1:5" ht="12.75">
      <c r="A11">
        <f t="shared" si="4"/>
        <v>320</v>
      </c>
      <c r="B11">
        <f t="shared" si="0"/>
        <v>47</v>
      </c>
      <c r="C11">
        <f t="shared" si="1"/>
        <v>0.045430923969878766</v>
      </c>
      <c r="D11">
        <f t="shared" si="2"/>
        <v>0.3522842879418386</v>
      </c>
      <c r="E11">
        <f t="shared" si="3"/>
        <v>0.12139416660938082</v>
      </c>
    </row>
    <row r="12" spans="1:5" ht="12.75">
      <c r="A12">
        <f t="shared" si="4"/>
        <v>325</v>
      </c>
      <c r="B12">
        <f t="shared" si="0"/>
        <v>52</v>
      </c>
      <c r="C12">
        <f t="shared" si="1"/>
        <v>0.13309256077955706</v>
      </c>
      <c r="D12">
        <f t="shared" si="2"/>
        <v>0.6369536120531811</v>
      </c>
      <c r="E12">
        <f t="shared" si="3"/>
        <v>0.32091828234284375</v>
      </c>
    </row>
    <row r="13" spans="1:5" ht="12.75">
      <c r="A13">
        <f t="shared" si="4"/>
        <v>330</v>
      </c>
      <c r="B13">
        <f t="shared" si="0"/>
        <v>57</v>
      </c>
      <c r="C13">
        <f t="shared" si="1"/>
        <v>0.3233983043513105</v>
      </c>
      <c r="D13">
        <f t="shared" si="2"/>
        <v>0.8452544478345262</v>
      </c>
      <c r="E13">
        <f t="shared" si="3"/>
        <v>0.6089543105326919</v>
      </c>
    </row>
    <row r="14" spans="1:5" ht="12.75">
      <c r="A14">
        <f t="shared" si="4"/>
        <v>335</v>
      </c>
      <c r="B14">
        <f t="shared" si="0"/>
        <v>62</v>
      </c>
      <c r="C14">
        <f t="shared" si="1"/>
        <v>0.5899092146060981</v>
      </c>
      <c r="D14">
        <f t="shared" si="2"/>
        <v>0.9426565662952641</v>
      </c>
      <c r="E14">
        <f t="shared" si="3"/>
        <v>0.8319899258415956</v>
      </c>
    </row>
    <row r="15" spans="1:5" ht="12.75">
      <c r="A15">
        <f t="shared" si="4"/>
        <v>340</v>
      </c>
      <c r="B15">
        <f t="shared" si="0"/>
        <v>67</v>
      </c>
      <c r="C15">
        <f t="shared" si="1"/>
        <v>0.807364074621329</v>
      </c>
      <c r="D15">
        <f t="shared" si="2"/>
        <v>0.9795483151577954</v>
      </c>
      <c r="E15">
        <f t="shared" si="3"/>
        <v>0.9383499045154249</v>
      </c>
    </row>
    <row r="16" spans="1:5" ht="12.75">
      <c r="A16">
        <f t="shared" si="4"/>
        <v>345</v>
      </c>
      <c r="B16">
        <f t="shared" si="0"/>
        <v>72</v>
      </c>
      <c r="C16">
        <f t="shared" si="1"/>
        <v>0.9221094089187704</v>
      </c>
      <c r="D16">
        <f t="shared" si="2"/>
        <v>0.9926626439887989</v>
      </c>
      <c r="E16">
        <f t="shared" si="3"/>
        <v>0.9783942547720617</v>
      </c>
    </row>
    <row r="17" spans="1:5" ht="12.75">
      <c r="A17">
        <f t="shared" si="4"/>
        <v>350</v>
      </c>
      <c r="B17">
        <f t="shared" si="0"/>
        <v>77</v>
      </c>
      <c r="C17">
        <f t="shared" si="1"/>
        <v>0.970115539905075</v>
      </c>
      <c r="D17">
        <f t="shared" si="2"/>
        <v>0.9973116351693326</v>
      </c>
      <c r="E17">
        <f t="shared" si="3"/>
        <v>0.9924009742584131</v>
      </c>
    </row>
    <row r="18" spans="1:5" ht="12.75">
      <c r="A18">
        <f t="shared" si="4"/>
        <v>355</v>
      </c>
      <c r="B18">
        <f t="shared" si="0"/>
        <v>82</v>
      </c>
      <c r="C18">
        <f t="shared" si="1"/>
        <v>0.9885740878566662</v>
      </c>
      <c r="D18">
        <f t="shared" si="2"/>
        <v>0.9989896356663326</v>
      </c>
      <c r="E18">
        <f t="shared" si="3"/>
        <v>0.99727192054436</v>
      </c>
    </row>
    <row r="19" spans="1:5" ht="12.75">
      <c r="A19">
        <f t="shared" si="4"/>
        <v>360</v>
      </c>
      <c r="B19">
        <f t="shared" si="0"/>
        <v>87</v>
      </c>
      <c r="C19">
        <f t="shared" si="1"/>
        <v>0.9955635410676817</v>
      </c>
      <c r="D19">
        <f t="shared" si="2"/>
        <v>0.999610207452948</v>
      </c>
      <c r="E19">
        <f t="shared" si="3"/>
        <v>0.9989953910937358</v>
      </c>
    </row>
    <row r="20" spans="1:5" ht="12.75">
      <c r="A20">
        <f t="shared" si="4"/>
        <v>365</v>
      </c>
      <c r="B20">
        <f t="shared" si="0"/>
        <v>92</v>
      </c>
      <c r="C20">
        <f t="shared" si="1"/>
        <v>0.9982395317978237</v>
      </c>
      <c r="D20">
        <f t="shared" si="2"/>
        <v>0.9998457014761366</v>
      </c>
      <c r="E20">
        <f t="shared" si="3"/>
        <v>0.9996201905251662</v>
      </c>
    </row>
    <row r="21" spans="1:5" ht="12.75">
      <c r="A21">
        <f t="shared" si="4"/>
        <v>370</v>
      </c>
      <c r="B21">
        <f t="shared" si="0"/>
        <v>97</v>
      </c>
      <c r="C21">
        <f t="shared" si="1"/>
        <v>0.9992848633293239</v>
      </c>
      <c r="D21">
        <f t="shared" si="2"/>
        <v>0.9999373807430173</v>
      </c>
      <c r="E21">
        <f t="shared" si="3"/>
        <v>0.999852637016353</v>
      </c>
    </row>
    <row r="24" spans="3:5" ht="12.75">
      <c r="C24">
        <f>200000/600</f>
        <v>333.3333333333333</v>
      </c>
      <c r="D24">
        <f>200000/620</f>
        <v>322.5806451612903</v>
      </c>
      <c r="E24">
        <f>210000/640</f>
        <v>328.125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rule</cp:lastModifiedBy>
  <dcterms:created xsi:type="dcterms:W3CDTF">1996-10-14T23:33:28Z</dcterms:created>
  <dcterms:modified xsi:type="dcterms:W3CDTF">2007-02-13T18:36:52Z</dcterms:modified>
  <cp:category/>
  <cp:version/>
  <cp:contentType/>
  <cp:contentStatus/>
</cp:coreProperties>
</file>